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445" activeTab="1"/>
  </bookViews>
  <sheets>
    <sheet name="Summary" sheetId="1" r:id="rId1"/>
    <sheet name="Main" sheetId="2" r:id="rId2"/>
    <sheet name="Formulas" sheetId="3" r:id="rId3"/>
    <sheet name="Music音乐台" sheetId="4" r:id="rId4"/>
    <sheet name="Sheet1" sheetId="5" r:id="rId5"/>
  </sheets>
  <definedNames>
    <definedName name="_xlfn.COUNTIFS" hidden="1">#NAME?</definedName>
    <definedName name="_xlnm.Print_Area" localSheetId="1">'Main'!$B$28:$M$105</definedName>
    <definedName name="_xlnm.Print_Area" localSheetId="3">'Music音乐台'!$B$1:$H$35</definedName>
  </definedNames>
  <calcPr fullCalcOnLoad="1"/>
</workbook>
</file>

<file path=xl/sharedStrings.xml><?xml version="1.0" encoding="utf-8"?>
<sst xmlns="http://schemas.openxmlformats.org/spreadsheetml/2006/main" count="1155" uniqueCount="471">
  <si>
    <t>Channel</t>
  </si>
  <si>
    <t>HD / SD</t>
  </si>
  <si>
    <t>Genre</t>
  </si>
  <si>
    <t>HD</t>
  </si>
  <si>
    <t>SD</t>
  </si>
  <si>
    <t>News</t>
  </si>
  <si>
    <t>General Entertainment</t>
  </si>
  <si>
    <t>Channel name in English</t>
  </si>
  <si>
    <t>Call Ltrs</t>
  </si>
  <si>
    <t>AUDIO</t>
  </si>
  <si>
    <t>PHIL</t>
  </si>
  <si>
    <t>Music 440 - Chambers</t>
  </si>
  <si>
    <t>CHMBR</t>
  </si>
  <si>
    <t>Music 440 - Music for Café</t>
  </si>
  <si>
    <t>CAFÉ</t>
  </si>
  <si>
    <t>Music 440 - Japanese ENKA</t>
  </si>
  <si>
    <t>JENKA</t>
  </si>
  <si>
    <t>Music 440 - Japanese POP Hits</t>
  </si>
  <si>
    <t>JPPOP</t>
  </si>
  <si>
    <t>Music 440 - J-POP 2000 Hits</t>
  </si>
  <si>
    <t>POP2K</t>
  </si>
  <si>
    <t>Music 440 - Korean POP Hits</t>
  </si>
  <si>
    <t>KNPOP</t>
  </si>
  <si>
    <t>Music 440 - Mandarin Pop Hits</t>
  </si>
  <si>
    <t>MDPOP</t>
  </si>
  <si>
    <t>Music 440 - Mandarin Pop Hits New Top 100</t>
  </si>
  <si>
    <t>MD100</t>
  </si>
  <si>
    <t>Music 440 - Mandarin Hot Albums</t>
  </si>
  <si>
    <t>MDHOT</t>
  </si>
  <si>
    <t>Music 440 - Mandarin Oldies</t>
  </si>
  <si>
    <t>MDOLD</t>
  </si>
  <si>
    <t>Music 440 - House Music</t>
  </si>
  <si>
    <t>HOUSE</t>
  </si>
  <si>
    <t>Music 440 - KSSK</t>
  </si>
  <si>
    <t>KSSK</t>
  </si>
  <si>
    <t>Music 440 - Lounge Music</t>
  </si>
  <si>
    <t>LOUNG</t>
  </si>
  <si>
    <t>Music 440 - Trance Club Mix</t>
  </si>
  <si>
    <t>TRANC</t>
  </si>
  <si>
    <t>Music 440 - J Rock</t>
  </si>
  <si>
    <t>JROCK</t>
  </si>
  <si>
    <t>Music 440 - Jazz</t>
  </si>
  <si>
    <t>JAZZ</t>
  </si>
  <si>
    <t>Music 440 - Greatest Jazz</t>
  </si>
  <si>
    <t>JAZGT</t>
  </si>
  <si>
    <t>Music 440 - Modern Jazz</t>
  </si>
  <si>
    <t>MODJZ</t>
  </si>
  <si>
    <t>Musci 440 - Rock</t>
  </si>
  <si>
    <t>ROCK</t>
  </si>
  <si>
    <t>Musis 440 - Blues</t>
  </si>
  <si>
    <t>BLUES</t>
  </si>
  <si>
    <r>
      <t xml:space="preserve">Music 440 - Hip Pop </t>
    </r>
    <r>
      <rPr>
        <b/>
        <sz val="9"/>
        <color indexed="30"/>
        <rFont val="Arial"/>
        <family val="2"/>
      </rPr>
      <t>and</t>
    </r>
    <r>
      <rPr>
        <b/>
        <sz val="9"/>
        <color indexed="8"/>
        <rFont val="Arial"/>
        <family val="2"/>
      </rPr>
      <t xml:space="preserve"> R&amp;B</t>
    </r>
  </si>
  <si>
    <t>R&amp;B</t>
  </si>
  <si>
    <t>Music 440 - Reggae</t>
  </si>
  <si>
    <t>RGGAE</t>
  </si>
  <si>
    <t>Music 440 - American Weekly Top Hits</t>
  </si>
  <si>
    <t>AMHIT</t>
  </si>
  <si>
    <t>Music 440 - Ballads</t>
  </si>
  <si>
    <t>AMBLD</t>
  </si>
  <si>
    <r>
      <t xml:space="preserve">Music 440 - </t>
    </r>
    <r>
      <rPr>
        <b/>
        <sz val="9"/>
        <color indexed="30"/>
        <rFont val="Arial"/>
        <family val="2"/>
      </rPr>
      <t xml:space="preserve">American </t>
    </r>
    <r>
      <rPr>
        <b/>
        <sz val="9"/>
        <color indexed="8"/>
        <rFont val="Arial"/>
        <family val="2"/>
      </rPr>
      <t>70's Hits</t>
    </r>
  </si>
  <si>
    <t>AM70S</t>
  </si>
  <si>
    <t>Music 440 - 80's Hits</t>
  </si>
  <si>
    <t>AM80S</t>
  </si>
  <si>
    <t>Music 440 - 90's Hits</t>
  </si>
  <si>
    <t>AM90S</t>
  </si>
  <si>
    <t>Music 440 - 2000's Hits</t>
  </si>
  <si>
    <t>AM2KS</t>
  </si>
  <si>
    <t>Music 440 - Inspiration</t>
  </si>
  <si>
    <t>INSP</t>
  </si>
  <si>
    <t>Music 440 - Forest</t>
  </si>
  <si>
    <t>FORST</t>
  </si>
  <si>
    <t>Hip Hop and R&amp;B</t>
  </si>
  <si>
    <t>Ballads</t>
  </si>
  <si>
    <t>American 70's Hits</t>
  </si>
  <si>
    <t>European</t>
  </si>
  <si>
    <t>Nat Geo HD</t>
  </si>
  <si>
    <t>Nat Geo Wild HD</t>
  </si>
  <si>
    <t>FX HD</t>
  </si>
  <si>
    <t>HBO HD</t>
  </si>
  <si>
    <t>Golf HD</t>
  </si>
  <si>
    <t>Fox News</t>
  </si>
  <si>
    <t>Bloomberg</t>
  </si>
  <si>
    <t>Kidsco</t>
  </si>
  <si>
    <t>Baby First</t>
  </si>
  <si>
    <t>Boomerang</t>
  </si>
  <si>
    <t>Nickelodeon</t>
  </si>
  <si>
    <t>Discovery Science</t>
  </si>
  <si>
    <t>Discovery Home</t>
  </si>
  <si>
    <t>Discovery Turbo</t>
  </si>
  <si>
    <t>DA AI 2</t>
  </si>
  <si>
    <t>Warner TV</t>
  </si>
  <si>
    <t>KMTV</t>
  </si>
  <si>
    <t>Australia Network</t>
  </si>
  <si>
    <t>MGM</t>
  </si>
  <si>
    <t>HBO Family</t>
  </si>
  <si>
    <t>HBO Signature</t>
  </si>
  <si>
    <t>Reggae</t>
  </si>
  <si>
    <t>American Weekly Top Hits</t>
  </si>
  <si>
    <t>80's Hits</t>
  </si>
  <si>
    <t>90's Hits</t>
  </si>
  <si>
    <t>2000's Hits</t>
  </si>
  <si>
    <t>Inspiration</t>
  </si>
  <si>
    <t>Forest</t>
  </si>
  <si>
    <t>Live Radio</t>
  </si>
  <si>
    <t>English Title</t>
  </si>
  <si>
    <t>Channel No.</t>
  </si>
  <si>
    <t>Chambers</t>
  </si>
  <si>
    <t>Music for Café</t>
  </si>
  <si>
    <r>
      <rPr>
        <b/>
        <sz val="9"/>
        <rFont val="微軟正黑體"/>
        <family val="2"/>
      </rPr>
      <t>日本演歌名曲</t>
    </r>
  </si>
  <si>
    <t>Japanese ENKA</t>
  </si>
  <si>
    <t>Japanese POP Hits</t>
  </si>
  <si>
    <t>J-POP 2000 Hits</t>
  </si>
  <si>
    <t>Korean POP Hits</t>
  </si>
  <si>
    <t>Mandarin Pop Hits</t>
  </si>
  <si>
    <t>Mandarin Pop Hits New Top 100</t>
  </si>
  <si>
    <t>Mandarin Hot Albums</t>
  </si>
  <si>
    <t>Mandarin Oldies</t>
  </si>
  <si>
    <t>House Music</t>
  </si>
  <si>
    <t>KSSK</t>
  </si>
  <si>
    <t>Lounge Music</t>
  </si>
  <si>
    <t>Trance Club Mix</t>
  </si>
  <si>
    <t>J Rock</t>
  </si>
  <si>
    <t>Jazz</t>
  </si>
  <si>
    <r>
      <rPr>
        <b/>
        <sz val="9"/>
        <rFont val="微軟正黑體"/>
        <family val="2"/>
      </rPr>
      <t>爵士名人堂</t>
    </r>
  </si>
  <si>
    <t>Greatest Jazz</t>
  </si>
  <si>
    <t>Modern Jazz</t>
  </si>
  <si>
    <t>Rock</t>
  </si>
  <si>
    <t>Blues</t>
  </si>
  <si>
    <r>
      <rPr>
        <b/>
        <sz val="9"/>
        <rFont val="微軟正黑體"/>
        <family val="2"/>
      </rPr>
      <t>西洋排行</t>
    </r>
  </si>
  <si>
    <r>
      <rPr>
        <b/>
        <sz val="9"/>
        <rFont val="微軟正黑體"/>
        <family val="2"/>
      </rPr>
      <t>活力</t>
    </r>
    <r>
      <rPr>
        <b/>
        <sz val="9"/>
        <rFont val="Arial"/>
        <family val="2"/>
      </rPr>
      <t>HOUSE</t>
    </r>
  </si>
  <si>
    <r>
      <rPr>
        <b/>
        <sz val="9"/>
        <rFont val="微軟正黑體"/>
        <family val="2"/>
      </rPr>
      <t>黑色</t>
    </r>
    <r>
      <rPr>
        <b/>
        <sz val="9"/>
        <rFont val="Arial"/>
        <family val="2"/>
      </rPr>
      <t>R</t>
    </r>
    <r>
      <rPr>
        <b/>
        <sz val="9"/>
        <rFont val="微軟正黑體"/>
        <family val="2"/>
      </rPr>
      <t>＆</t>
    </r>
    <r>
      <rPr>
        <b/>
        <sz val="9"/>
        <rFont val="Arial"/>
        <family val="2"/>
      </rPr>
      <t>B</t>
    </r>
  </si>
  <si>
    <r>
      <rPr>
        <b/>
        <sz val="9"/>
        <rFont val="微軟正黑體"/>
        <family val="2"/>
      </rPr>
      <t>西洋</t>
    </r>
    <r>
      <rPr>
        <b/>
        <sz val="9"/>
        <rFont val="Arial"/>
        <family val="2"/>
      </rPr>
      <t>70HITS</t>
    </r>
  </si>
  <si>
    <r>
      <rPr>
        <b/>
        <sz val="9"/>
        <rFont val="微軟正黑體"/>
        <family val="2"/>
      </rPr>
      <t>西洋</t>
    </r>
    <r>
      <rPr>
        <b/>
        <sz val="9"/>
        <rFont val="Arial"/>
        <family val="2"/>
      </rPr>
      <t>80HITS</t>
    </r>
  </si>
  <si>
    <r>
      <rPr>
        <b/>
        <sz val="9"/>
        <rFont val="微軟正黑體"/>
        <family val="2"/>
      </rPr>
      <t>西洋</t>
    </r>
    <r>
      <rPr>
        <b/>
        <sz val="9"/>
        <rFont val="Arial"/>
        <family val="2"/>
      </rPr>
      <t>90HITS</t>
    </r>
  </si>
  <si>
    <r>
      <rPr>
        <b/>
        <sz val="9"/>
        <rFont val="微軟正黑體"/>
        <family val="2"/>
      </rPr>
      <t>西洋</t>
    </r>
    <r>
      <rPr>
        <b/>
        <sz val="9"/>
        <rFont val="Arial"/>
        <family val="2"/>
      </rPr>
      <t>2000HITS</t>
    </r>
  </si>
  <si>
    <t>ASFM</t>
  </si>
  <si>
    <t>Asia FM</t>
  </si>
  <si>
    <t>台商包</t>
  </si>
  <si>
    <t>Column</t>
  </si>
  <si>
    <t>Package</t>
  </si>
  <si>
    <t>x column</t>
  </si>
  <si>
    <t>indirect</t>
  </si>
  <si>
    <t>HD/SD</t>
  </si>
  <si>
    <t>E</t>
  </si>
  <si>
    <t>manual input column D #</t>
  </si>
  <si>
    <t>Channels</t>
  </si>
  <si>
    <t>Combo</t>
  </si>
  <si>
    <t>TaiEx</t>
  </si>
  <si>
    <r>
      <t xml:space="preserve">Pure HD </t>
    </r>
    <r>
      <rPr>
        <b/>
        <sz val="14"/>
        <color indexed="8"/>
        <rFont val="細明體"/>
        <family val="3"/>
      </rPr>
      <t>高清</t>
    </r>
  </si>
  <si>
    <t>Primary</t>
  </si>
  <si>
    <r>
      <rPr>
        <b/>
        <sz val="10"/>
        <rFont val="細明體"/>
        <family val="3"/>
      </rPr>
      <t>主要</t>
    </r>
  </si>
  <si>
    <t>Secondary</t>
  </si>
  <si>
    <r>
      <rPr>
        <b/>
        <sz val="10"/>
        <rFont val="細明體"/>
        <family val="3"/>
      </rPr>
      <t>第二</t>
    </r>
  </si>
  <si>
    <t>Third</t>
  </si>
  <si>
    <r>
      <t>5.1Dolby(</t>
    </r>
    <r>
      <rPr>
        <b/>
        <sz val="10"/>
        <rFont val="細明體"/>
        <family val="3"/>
      </rPr>
      <t>杜比音效）</t>
    </r>
  </si>
  <si>
    <t>Subtitles</t>
  </si>
  <si>
    <r>
      <rPr>
        <b/>
        <sz val="10"/>
        <rFont val="細明體"/>
        <family val="3"/>
      </rPr>
      <t>字幕</t>
    </r>
  </si>
  <si>
    <t>CNN HD</t>
  </si>
  <si>
    <t>English</t>
  </si>
  <si>
    <r>
      <rPr>
        <sz val="10"/>
        <color indexed="8"/>
        <rFont val="細明體"/>
        <family val="3"/>
      </rPr>
      <t>英文</t>
    </r>
  </si>
  <si>
    <t>Yes</t>
  </si>
  <si>
    <t>Sky News HD</t>
  </si>
  <si>
    <r>
      <rPr>
        <sz val="10"/>
        <color indexed="8"/>
        <rFont val="細明體"/>
        <family val="3"/>
      </rPr>
      <t>英文</t>
    </r>
  </si>
  <si>
    <t>HD</t>
  </si>
  <si>
    <t>Informational</t>
  </si>
  <si>
    <r>
      <rPr>
        <sz val="10"/>
        <color indexed="8"/>
        <rFont val="細明體"/>
        <family val="3"/>
      </rPr>
      <t>信息</t>
    </r>
  </si>
  <si>
    <t>Chinese</t>
  </si>
  <si>
    <r>
      <rPr>
        <sz val="10"/>
        <color indexed="8"/>
        <rFont val="細明體"/>
        <family val="3"/>
      </rPr>
      <t>中文</t>
    </r>
  </si>
  <si>
    <t>Mandarin</t>
  </si>
  <si>
    <t>Nat Geo Adventure HD</t>
  </si>
  <si>
    <t>General Entertainment</t>
  </si>
  <si>
    <t>French</t>
  </si>
  <si>
    <r>
      <rPr>
        <sz val="10"/>
        <color indexed="8"/>
        <rFont val="細明體"/>
        <family val="3"/>
      </rPr>
      <t>法文</t>
    </r>
  </si>
  <si>
    <t>Fox Crime HD</t>
  </si>
  <si>
    <t>Fox HD</t>
  </si>
  <si>
    <t>Star World HD</t>
  </si>
  <si>
    <t>WE tv HD</t>
  </si>
  <si>
    <t>Music</t>
  </si>
  <si>
    <t>Movies</t>
  </si>
  <si>
    <t>Star Movie HD</t>
  </si>
  <si>
    <t>Cantonese</t>
  </si>
  <si>
    <t>Fox Family Movie HD</t>
  </si>
  <si>
    <t>Sundance HD</t>
  </si>
  <si>
    <t>Sports</t>
  </si>
  <si>
    <t>ASN HD</t>
  </si>
  <si>
    <t>SD</t>
  </si>
  <si>
    <t>News</t>
  </si>
  <si>
    <t>Kids</t>
  </si>
  <si>
    <r>
      <rPr>
        <sz val="10"/>
        <color indexed="8"/>
        <rFont val="細明體"/>
        <family val="3"/>
      </rPr>
      <t>中文</t>
    </r>
  </si>
  <si>
    <t>Good TV</t>
  </si>
  <si>
    <t>Korean</t>
  </si>
  <si>
    <t>tvN HD</t>
  </si>
  <si>
    <t>DW Asia Plus</t>
  </si>
  <si>
    <t>English + German</t>
  </si>
  <si>
    <r>
      <rPr>
        <sz val="10"/>
        <color indexed="8"/>
        <rFont val="細明體"/>
        <family val="3"/>
      </rPr>
      <t>英文</t>
    </r>
    <r>
      <rPr>
        <sz val="10"/>
        <color indexed="8"/>
        <rFont val="Arial"/>
        <family val="2"/>
      </rPr>
      <t>/</t>
    </r>
    <r>
      <rPr>
        <sz val="10"/>
        <color indexed="8"/>
        <rFont val="細明體"/>
        <family val="3"/>
      </rPr>
      <t>德文</t>
    </r>
  </si>
  <si>
    <t>SD</t>
  </si>
  <si>
    <t>Movies</t>
  </si>
  <si>
    <t>English</t>
  </si>
  <si>
    <r>
      <rPr>
        <sz val="10"/>
        <color indexed="8"/>
        <rFont val="細明體"/>
        <family val="3"/>
      </rPr>
      <t>英文</t>
    </r>
  </si>
  <si>
    <t>Chinese</t>
  </si>
  <si>
    <r>
      <rPr>
        <sz val="10"/>
        <color indexed="8"/>
        <rFont val="細明體"/>
        <family val="3"/>
      </rPr>
      <t>中文</t>
    </r>
  </si>
  <si>
    <t>Cinemax</t>
  </si>
  <si>
    <t>MAX</t>
  </si>
  <si>
    <t>Mandarin</t>
  </si>
  <si>
    <t>TVBS</t>
  </si>
  <si>
    <t>TVBS G</t>
  </si>
  <si>
    <t>CTiTV Asia</t>
  </si>
  <si>
    <t>Phoenix</t>
  </si>
  <si>
    <t>TVBS News</t>
  </si>
  <si>
    <t>CTiTV News</t>
  </si>
  <si>
    <t>Phoenix Info</t>
  </si>
  <si>
    <t>CCTV Finance</t>
  </si>
  <si>
    <t>CNC World</t>
  </si>
  <si>
    <t>ETTV YoYo</t>
  </si>
  <si>
    <t>Disney</t>
  </si>
  <si>
    <t>HD</t>
  </si>
  <si>
    <t>ETTV News</t>
  </si>
  <si>
    <t>ETTV Chinese Movie</t>
  </si>
  <si>
    <t>ETTV Western Movie</t>
  </si>
  <si>
    <t>英文</t>
  </si>
  <si>
    <t>英文</t>
  </si>
  <si>
    <t>SD</t>
  </si>
  <si>
    <t>ETTV Variety</t>
  </si>
  <si>
    <t>SET International</t>
  </si>
  <si>
    <t>Kids</t>
  </si>
  <si>
    <t>Travel Channel HD</t>
  </si>
  <si>
    <t>v</t>
  </si>
  <si>
    <t>v</t>
  </si>
  <si>
    <t>Food Network Asia HD</t>
  </si>
  <si>
    <t>Luxe HD</t>
  </si>
  <si>
    <t>LiTV HD</t>
  </si>
  <si>
    <t>Fashion TV HD</t>
  </si>
  <si>
    <t>Classica HD</t>
  </si>
  <si>
    <t>iConcerts HD</t>
  </si>
  <si>
    <t>NBA TV HD</t>
  </si>
  <si>
    <t>HBO Hits HD</t>
  </si>
  <si>
    <t>NHK World HD</t>
  </si>
  <si>
    <t>Discovery World HD</t>
  </si>
  <si>
    <t>HD</t>
  </si>
  <si>
    <t>Disney Junior</t>
  </si>
  <si>
    <t>Extreme Sports HD</t>
  </si>
  <si>
    <t>Formosa TV</t>
  </si>
  <si>
    <t>USTV</t>
  </si>
  <si>
    <t>CTS</t>
  </si>
  <si>
    <t>TTV</t>
  </si>
  <si>
    <t>Videoland Sports</t>
  </si>
  <si>
    <t>Sports</t>
  </si>
  <si>
    <t>Videoland Chinese Movie</t>
  </si>
  <si>
    <t>Audio(s)频道语言</t>
  </si>
  <si>
    <t>频道名称</t>
  </si>
  <si>
    <t>频道种类</t>
  </si>
  <si>
    <t>全开包
（Combo Pack）</t>
  </si>
  <si>
    <t>CNN高清频道</t>
  </si>
  <si>
    <t>英国天空新闻高清频道</t>
  </si>
  <si>
    <t>国家地理高清频道</t>
  </si>
  <si>
    <t>国家地理野生高清频道</t>
  </si>
  <si>
    <t>国家地理探险高清频道</t>
  </si>
  <si>
    <t>探索高清频道</t>
  </si>
  <si>
    <t>美食高清频道</t>
  </si>
  <si>
    <t>娱乐</t>
  </si>
  <si>
    <t>旅游高清频道</t>
  </si>
  <si>
    <t>奢华高清频道</t>
  </si>
  <si>
    <t>娱乐</t>
  </si>
  <si>
    <t>时尚生活高清频道</t>
  </si>
  <si>
    <t>时装高清频道</t>
  </si>
  <si>
    <t>福斯犯罪调查高清频道</t>
  </si>
  <si>
    <t>娱乐</t>
  </si>
  <si>
    <t>福斯高清频道</t>
  </si>
  <si>
    <t>卫视合家欢高清频道</t>
  </si>
  <si>
    <t>女性高清频道</t>
  </si>
  <si>
    <t>韩文</t>
  </si>
  <si>
    <t>娱乐</t>
  </si>
  <si>
    <t>韩文</t>
  </si>
  <si>
    <t>古典音乐高清频道</t>
  </si>
  <si>
    <t>音乐</t>
  </si>
  <si>
    <t>英文/意大利文/法文/德文</t>
  </si>
  <si>
    <t>现场演唱会高清频道</t>
  </si>
  <si>
    <t>音乐</t>
  </si>
  <si>
    <t>HBO高清频道</t>
  </si>
  <si>
    <t>电影</t>
  </si>
  <si>
    <t>HBO强档鉅献频道</t>
  </si>
  <si>
    <t>卫视电影高清频道</t>
  </si>
  <si>
    <t>福斯家庭电影高清频道</t>
  </si>
  <si>
    <t>日舞高清电影</t>
  </si>
  <si>
    <t>NBA篮球高清频道</t>
  </si>
  <si>
    <t>运动</t>
  </si>
  <si>
    <t>全美运动网高清频道</t>
  </si>
  <si>
    <t>高尔夫高清频道</t>
  </si>
  <si>
    <t>福斯新闻频道</t>
  </si>
  <si>
    <t>彭博电视频道</t>
  </si>
  <si>
    <t>儿童国频道</t>
  </si>
  <si>
    <t>儿童</t>
  </si>
  <si>
    <t>幼儿频道</t>
  </si>
  <si>
    <t>儿童</t>
  </si>
  <si>
    <t>卡通频道</t>
  </si>
  <si>
    <t>尼可国际频道</t>
  </si>
  <si>
    <t>探索科学频道</t>
  </si>
  <si>
    <t>探索健康频道</t>
  </si>
  <si>
    <t>探索动力频道</t>
  </si>
  <si>
    <t>大爱国际频道</t>
  </si>
  <si>
    <t>好消息频道</t>
  </si>
  <si>
    <t>华纳电视频道</t>
  </si>
  <si>
    <t>澳洲网频道</t>
  </si>
  <si>
    <t>德国之声亚洲频道</t>
  </si>
  <si>
    <t>米高梅电影频道</t>
  </si>
  <si>
    <t>电影</t>
  </si>
  <si>
    <t>HBO温馨家庭频道</t>
  </si>
  <si>
    <t>HBO原创鉅献频道</t>
  </si>
  <si>
    <t>民视</t>
  </si>
  <si>
    <t>台视</t>
  </si>
  <si>
    <t>华视</t>
  </si>
  <si>
    <t>TVBS 新闻频道</t>
  </si>
  <si>
    <t>中天新闻频道</t>
  </si>
  <si>
    <t>凤凰卫视信息频道</t>
  </si>
  <si>
    <t>东森新闻频道</t>
  </si>
  <si>
    <t>新华新闻网频道</t>
  </si>
  <si>
    <t>东森幼幼频道</t>
  </si>
  <si>
    <t>迪斯尼频道</t>
  </si>
  <si>
    <t>央视财经频道</t>
  </si>
  <si>
    <t>非凡财经新闻频道</t>
  </si>
  <si>
    <t>TVBS 欢乐频道</t>
  </si>
  <si>
    <t>凤凰卫视中文频道</t>
  </si>
  <si>
    <t>中天亚洲频道</t>
  </si>
  <si>
    <t>东森综合频道</t>
  </si>
  <si>
    <t>三立国际频道</t>
  </si>
  <si>
    <t>纬来体育频道</t>
  </si>
  <si>
    <t>东森电影频道</t>
  </si>
  <si>
    <t>东森洋片频道</t>
  </si>
  <si>
    <t>纬来电影频道</t>
  </si>
  <si>
    <t>全开包</t>
  </si>
  <si>
    <t>欧美包</t>
  </si>
  <si>
    <t>频道种类</t>
  </si>
  <si>
    <t>亚洲电台</t>
  </si>
  <si>
    <t>Music 440 - Philharmonic Radio Taipei</t>
  </si>
  <si>
    <t>台北爱乐电台</t>
  </si>
  <si>
    <t>Philharmonic Radio Taipei</t>
  </si>
  <si>
    <t>古典  室内乐</t>
  </si>
  <si>
    <t>情境音乐   幸福咖啡香</t>
  </si>
  <si>
    <t>日本流行最前线</t>
  </si>
  <si>
    <t>日本流行百汇</t>
  </si>
  <si>
    <t>哈韩流行最前线</t>
  </si>
  <si>
    <t>国语流行主打</t>
  </si>
  <si>
    <t>国语新歌排行100</t>
  </si>
  <si>
    <t>国语偶像专辑</t>
  </si>
  <si>
    <t>国语怀旧歌曲</t>
  </si>
  <si>
    <t>夏威夷流行电台</t>
  </si>
  <si>
    <t>沙发音乐</t>
  </si>
  <si>
    <t>时尚电音</t>
  </si>
  <si>
    <t>哈日摇滚</t>
  </si>
  <si>
    <t>爵士风情</t>
  </si>
  <si>
    <t>现代爵士</t>
  </si>
  <si>
    <t>美式摇滚</t>
  </si>
  <si>
    <t>美国蓝调</t>
  </si>
  <si>
    <t>雷鬼音乐</t>
  </si>
  <si>
    <t>西洋频道   爱的抒情歌</t>
  </si>
  <si>
    <t>心灵飨宴</t>
  </si>
  <si>
    <t>心灵自然音乐   早起森林浴</t>
  </si>
  <si>
    <t>娱乐</t>
  </si>
  <si>
    <r>
      <t>General Entertainment</t>
    </r>
    <r>
      <rPr>
        <b/>
        <sz val="14"/>
        <color indexed="8"/>
        <rFont val="MingLiU"/>
        <family val="3"/>
      </rPr>
      <t>娱乐</t>
    </r>
  </si>
  <si>
    <t>电影</t>
  </si>
  <si>
    <r>
      <t>Movies</t>
    </r>
    <r>
      <rPr>
        <b/>
        <sz val="14"/>
        <color indexed="8"/>
        <rFont val="MingLiU"/>
        <family val="3"/>
      </rPr>
      <t>电影</t>
    </r>
  </si>
  <si>
    <t>运动</t>
  </si>
  <si>
    <r>
      <t>Sports</t>
    </r>
    <r>
      <rPr>
        <b/>
        <sz val="14"/>
        <color indexed="8"/>
        <rFont val="MingLiU"/>
        <family val="3"/>
      </rPr>
      <t>运动</t>
    </r>
  </si>
  <si>
    <t>音乐</t>
  </si>
  <si>
    <r>
      <t>Music</t>
    </r>
    <r>
      <rPr>
        <b/>
        <sz val="14"/>
        <color indexed="8"/>
        <rFont val="MingLiU"/>
        <family val="3"/>
      </rPr>
      <t>音乐</t>
    </r>
  </si>
  <si>
    <r>
      <t xml:space="preserve">Pure HD </t>
    </r>
    <r>
      <rPr>
        <b/>
        <sz val="14"/>
        <color indexed="8"/>
        <rFont val="細明體"/>
        <family val="3"/>
      </rPr>
      <t>高清</t>
    </r>
  </si>
  <si>
    <r>
      <t xml:space="preserve">SD </t>
    </r>
    <r>
      <rPr>
        <b/>
        <sz val="14"/>
        <color indexed="8"/>
        <rFont val="MingLiU"/>
        <family val="3"/>
      </rPr>
      <t>标清</t>
    </r>
  </si>
  <si>
    <r>
      <t>News</t>
    </r>
    <r>
      <rPr>
        <b/>
        <sz val="14"/>
        <color indexed="8"/>
        <rFont val="MingLiU"/>
        <family val="3"/>
      </rPr>
      <t>新闻</t>
    </r>
  </si>
  <si>
    <t>信息</t>
  </si>
  <si>
    <r>
      <t>Informational</t>
    </r>
    <r>
      <rPr>
        <b/>
        <sz val="14"/>
        <color indexed="8"/>
        <rFont val="MingLiU"/>
        <family val="3"/>
      </rPr>
      <t>信息</t>
    </r>
  </si>
  <si>
    <t>儿童</t>
  </si>
  <si>
    <r>
      <t>Kids</t>
    </r>
    <r>
      <rPr>
        <b/>
        <sz val="14"/>
        <color indexed="8"/>
        <rFont val="MingLiU"/>
        <family val="3"/>
      </rPr>
      <t>儿童</t>
    </r>
  </si>
  <si>
    <r>
      <t>Total</t>
    </r>
    <r>
      <rPr>
        <b/>
        <sz val="14"/>
        <color indexed="8"/>
        <rFont val="MingLiU"/>
        <family val="3"/>
      </rPr>
      <t>总数</t>
    </r>
  </si>
  <si>
    <r>
      <t>Total</t>
    </r>
    <r>
      <rPr>
        <b/>
        <sz val="14"/>
        <color indexed="8"/>
        <rFont val="MingLiU"/>
        <family val="3"/>
      </rPr>
      <t>总数</t>
    </r>
  </si>
  <si>
    <r>
      <rPr>
        <b/>
        <sz val="10"/>
        <rFont val="細明體"/>
        <family val="3"/>
      </rPr>
      <t>台商包
（</t>
    </r>
    <r>
      <rPr>
        <b/>
        <sz val="10"/>
        <rFont val="Arial"/>
        <family val="2"/>
      </rPr>
      <t>TaiEx</t>
    </r>
    <r>
      <rPr>
        <b/>
        <sz val="10"/>
        <rFont val="細明體"/>
        <family val="3"/>
      </rPr>
      <t>）</t>
    </r>
  </si>
  <si>
    <t>台商包</t>
  </si>
  <si>
    <t>110/6110</t>
  </si>
  <si>
    <t>120/6120</t>
  </si>
  <si>
    <t>130/6130</t>
  </si>
  <si>
    <t>192/6192</t>
  </si>
  <si>
    <t>190/6190</t>
  </si>
  <si>
    <t>194/6194</t>
  </si>
  <si>
    <t>200/6200</t>
  </si>
  <si>
    <t>235/6235</t>
  </si>
  <si>
    <t>238/6238</t>
  </si>
  <si>
    <t>240/6240</t>
  </si>
  <si>
    <t>242/6242</t>
  </si>
  <si>
    <t>245/6245</t>
  </si>
  <si>
    <t>248/6248</t>
  </si>
  <si>
    <t>250/6250</t>
  </si>
  <si>
    <t>252/6252</t>
  </si>
  <si>
    <t>254/6254</t>
  </si>
  <si>
    <t>260/6260</t>
  </si>
  <si>
    <t>266/6266</t>
  </si>
  <si>
    <t>268/6268</t>
  </si>
  <si>
    <t>270/6270</t>
  </si>
  <si>
    <t>275/6275</t>
  </si>
  <si>
    <t>310/6310</t>
  </si>
  <si>
    <t>312/6312</t>
  </si>
  <si>
    <t>320/6320</t>
  </si>
  <si>
    <t>325/6325</t>
  </si>
  <si>
    <t>330/6330</t>
  </si>
  <si>
    <t>350/6350</t>
  </si>
  <si>
    <t>355/6355</t>
  </si>
  <si>
    <t>360/6360</t>
  </si>
  <si>
    <t>370/6370</t>
  </si>
  <si>
    <t>515/6515</t>
  </si>
  <si>
    <t>520/6520</t>
  </si>
  <si>
    <t>550/6550</t>
  </si>
  <si>
    <t>555/6555</t>
  </si>
  <si>
    <t>560/6560</t>
  </si>
  <si>
    <t>565/6565</t>
  </si>
  <si>
    <t>590/6590</t>
  </si>
  <si>
    <t>592/6592</t>
  </si>
  <si>
    <t>594/6594</t>
  </si>
  <si>
    <t>630/6630</t>
  </si>
  <si>
    <t>632/6632</t>
  </si>
  <si>
    <t>635/6635</t>
  </si>
  <si>
    <t>650/6650</t>
  </si>
  <si>
    <t>655/6655</t>
  </si>
  <si>
    <t>710/6710</t>
  </si>
  <si>
    <t>722/6722</t>
  </si>
  <si>
    <t>724/6724</t>
  </si>
  <si>
    <t>726/6726</t>
  </si>
  <si>
    <r>
      <t>NHK</t>
    </r>
    <r>
      <rPr>
        <b/>
        <sz val="10"/>
        <color indexed="8"/>
        <rFont val="MingLiU"/>
        <family val="3"/>
      </rPr>
      <t>新闻高清频道</t>
    </r>
  </si>
  <si>
    <r>
      <t>tvN</t>
    </r>
    <r>
      <rPr>
        <b/>
        <sz val="10"/>
        <color indexed="8"/>
        <rFont val="MingLiU"/>
        <family val="3"/>
      </rPr>
      <t>韩国娱乐高清频道</t>
    </r>
  </si>
  <si>
    <r>
      <t>KMTV</t>
    </r>
    <r>
      <rPr>
        <b/>
        <sz val="10"/>
        <color indexed="8"/>
        <rFont val="MingLiU"/>
        <family val="3"/>
      </rPr>
      <t>韩国高清频道</t>
    </r>
  </si>
  <si>
    <t>极致体育高清频道</t>
  </si>
  <si>
    <r>
      <rPr>
        <b/>
        <sz val="10"/>
        <color indexed="8"/>
        <rFont val="MingLiU"/>
        <family val="3"/>
      </rPr>
      <t>迪斯尼</t>
    </r>
    <r>
      <rPr>
        <b/>
        <sz val="10"/>
        <color indexed="8"/>
        <rFont val="Arial"/>
        <family val="2"/>
      </rPr>
      <t>Junior</t>
    </r>
    <r>
      <rPr>
        <b/>
        <sz val="10"/>
        <color indexed="8"/>
        <rFont val="MingLiU"/>
        <family val="3"/>
      </rPr>
      <t>频道</t>
    </r>
  </si>
  <si>
    <t>新闻</t>
  </si>
  <si>
    <t>Videoland HD</t>
  </si>
  <si>
    <t>纬来高清</t>
  </si>
  <si>
    <t>HD</t>
  </si>
  <si>
    <t>Videoland Japan</t>
  </si>
  <si>
    <t>L</t>
  </si>
  <si>
    <t>M</t>
  </si>
  <si>
    <t>G</t>
  </si>
  <si>
    <t>H</t>
  </si>
  <si>
    <t>K</t>
  </si>
  <si>
    <t>CEC</t>
  </si>
  <si>
    <t>中国教育频道</t>
  </si>
  <si>
    <t>纬来日本频道</t>
  </si>
  <si>
    <t>Venus</t>
  </si>
  <si>
    <t>Sonsee</t>
  </si>
  <si>
    <t>维纳斯</t>
  </si>
  <si>
    <t>松视1台</t>
  </si>
  <si>
    <t>HD</t>
  </si>
  <si>
    <r>
      <rPr>
        <b/>
        <sz val="10"/>
        <rFont val="MingLiU"/>
        <family val="3"/>
      </rPr>
      <t>升级体育包
（</t>
    </r>
    <r>
      <rPr>
        <b/>
        <sz val="10"/>
        <rFont val="Arial"/>
        <family val="2"/>
      </rPr>
      <t>Upgrade Sports Pack</t>
    </r>
    <r>
      <rPr>
        <b/>
        <sz val="10"/>
        <rFont val="MingLiU"/>
        <family val="3"/>
      </rPr>
      <t>）</t>
    </r>
  </si>
  <si>
    <r>
      <rPr>
        <b/>
        <sz val="10"/>
        <rFont val="MingLiU"/>
        <family val="3"/>
      </rPr>
      <t>成人包
（</t>
    </r>
    <r>
      <rPr>
        <b/>
        <sz val="10"/>
        <rFont val="Arial"/>
        <family val="2"/>
      </rPr>
      <t>Adult Pack</t>
    </r>
    <r>
      <rPr>
        <b/>
        <sz val="10"/>
        <rFont val="MingLiU"/>
        <family val="3"/>
      </rPr>
      <t>）</t>
    </r>
  </si>
  <si>
    <t>中文</t>
  </si>
  <si>
    <t>Chinese</t>
  </si>
  <si>
    <t>Japanese</t>
  </si>
  <si>
    <t>日文</t>
  </si>
  <si>
    <t>Japanese</t>
  </si>
  <si>
    <t>日文</t>
  </si>
  <si>
    <t>Movies</t>
  </si>
  <si>
    <t>电影</t>
  </si>
  <si>
    <t>升级体育包</t>
  </si>
  <si>
    <t>升级豪华包</t>
  </si>
  <si>
    <t>Upgrade Deluxe</t>
  </si>
  <si>
    <t>Upgrade Sports</t>
  </si>
  <si>
    <t>成人包</t>
  </si>
  <si>
    <t>Adult</t>
  </si>
  <si>
    <t>J</t>
  </si>
  <si>
    <t>升级豪华包</t>
  </si>
  <si>
    <t>I</t>
  </si>
  <si>
    <t>升级体育包</t>
  </si>
  <si>
    <t>X+</t>
  </si>
  <si>
    <t>X+频道</t>
  </si>
  <si>
    <t>v</t>
  </si>
  <si>
    <r>
      <rPr>
        <b/>
        <sz val="10"/>
        <rFont val="MingLiU"/>
        <family val="3"/>
      </rPr>
      <t>升级豪华包
（</t>
    </r>
    <r>
      <rPr>
        <b/>
        <sz val="10"/>
        <rFont val="Arial"/>
        <family val="2"/>
      </rPr>
      <t>Upgrade Deluxe Pack</t>
    </r>
    <r>
      <rPr>
        <b/>
        <sz val="10"/>
        <rFont val="MingLiU"/>
        <family val="3"/>
      </rPr>
      <t>）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</si>
</sst>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75">
    <font>
      <sz val="12"/>
      <color indexed="8"/>
      <name val="Calibri"/>
      <family val="0"/>
    </font>
    <font>
      <sz val="11"/>
      <color indexed="8"/>
      <name val="Calibri"/>
      <family val="2"/>
    </font>
    <font>
      <sz val="9"/>
      <name val="新細明體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1"/>
      <color indexed="9"/>
      <name val="Calibri"/>
      <family val="2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b/>
      <sz val="9"/>
      <color indexed="30"/>
      <name val="Arial"/>
      <family val="2"/>
    </font>
    <font>
      <sz val="9"/>
      <name val="Arial"/>
      <family val="2"/>
    </font>
    <font>
      <sz val="10"/>
      <name val="MingLiU"/>
      <family val="3"/>
    </font>
    <font>
      <b/>
      <sz val="9"/>
      <name val="微軟正黑體"/>
      <family val="2"/>
    </font>
    <font>
      <sz val="12"/>
      <name val="新細明體"/>
      <family val="1"/>
    </font>
    <font>
      <sz val="9"/>
      <name val="微軟正黑體"/>
      <family val="2"/>
    </font>
    <font>
      <b/>
      <sz val="9"/>
      <name val="Arial"/>
      <family val="2"/>
    </font>
    <font>
      <sz val="12"/>
      <color indexed="8"/>
      <name val="宋体"/>
      <family val="0"/>
    </font>
    <font>
      <sz val="9"/>
      <color indexed="30"/>
      <name val="Arial"/>
      <family val="2"/>
    </font>
    <font>
      <sz val="9"/>
      <color indexed="9"/>
      <name val="Arial"/>
      <family val="2"/>
    </font>
    <font>
      <b/>
      <sz val="9"/>
      <color indexed="8"/>
      <name val="細明體"/>
      <family val="3"/>
    </font>
    <font>
      <sz val="10"/>
      <color indexed="10"/>
      <name val="宋体"/>
      <family val="0"/>
    </font>
    <font>
      <sz val="9"/>
      <name val="宋体"/>
      <family val="0"/>
    </font>
    <font>
      <b/>
      <sz val="14"/>
      <color indexed="8"/>
      <name val="Arial"/>
      <family val="2"/>
    </font>
    <font>
      <b/>
      <sz val="14"/>
      <color indexed="8"/>
      <name val="細明體"/>
      <family val="3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sz val="11"/>
      <color indexed="8"/>
      <name val="宋体"/>
      <family val="0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細明體"/>
      <family val="3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name val="細明體"/>
      <family val="3"/>
    </font>
    <font>
      <sz val="10"/>
      <color indexed="8"/>
      <name val="細明體"/>
      <family val="3"/>
    </font>
    <font>
      <b/>
      <sz val="10"/>
      <color indexed="8"/>
      <name val="MingLiU"/>
      <family val="3"/>
    </font>
    <font>
      <sz val="10"/>
      <color indexed="63"/>
      <name val="Arial"/>
      <family val="2"/>
    </font>
    <font>
      <sz val="10"/>
      <color indexed="8"/>
      <name val="MingLiU"/>
      <family val="3"/>
    </font>
    <font>
      <b/>
      <sz val="14"/>
      <color indexed="8"/>
      <name val="MingLiU"/>
      <family val="3"/>
    </font>
    <font>
      <b/>
      <sz val="10"/>
      <name val="MingLiU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257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ont="0" applyFill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9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0" applyFont="0" applyFill="0" applyBorder="0" applyProtection="0">
      <alignment horizontal="right"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0" fontId="22" fillId="20" borderId="13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/>
      <protection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</cellStyleXfs>
  <cellXfs count="160">
    <xf numFmtId="0" fontId="0" fillId="0" borderId="0" xfId="0" applyAlignment="1">
      <alignment vertical="center"/>
    </xf>
    <xf numFmtId="0" fontId="41" fillId="8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9" fillId="0" borderId="18" xfId="1632" applyFont="1" applyFill="1" applyBorder="1" applyAlignment="1">
      <alignment horizontal="center" vertical="center" wrapText="1"/>
      <protection/>
    </xf>
    <xf numFmtId="0" fontId="49" fillId="0" borderId="19" xfId="1632" applyFont="1" applyFill="1" applyBorder="1" applyAlignment="1">
      <alignment horizontal="center" vertical="center" wrapText="1"/>
      <protection/>
    </xf>
    <xf numFmtId="0" fontId="41" fillId="0" borderId="20" xfId="1632" applyFont="1" applyFill="1" applyBorder="1" applyAlignment="1">
      <alignment horizontal="left" vertical="center" wrapText="1"/>
      <protection/>
    </xf>
    <xf numFmtId="0" fontId="3" fillId="0" borderId="18" xfId="1632" applyFont="1" applyFill="1" applyBorder="1" applyAlignment="1">
      <alignment horizontal="center" vertical="center"/>
      <protection/>
    </xf>
    <xf numFmtId="0" fontId="49" fillId="0" borderId="21" xfId="1331" applyFont="1" applyFill="1" applyBorder="1" applyAlignment="1">
      <alignment horizontal="center" vertical="center" wrapText="1"/>
      <protection/>
    </xf>
    <xf numFmtId="0" fontId="49" fillId="0" borderId="22" xfId="1331" applyFont="1" applyFill="1" applyBorder="1" applyAlignment="1">
      <alignment horizontal="center" vertical="center" wrapText="1"/>
      <protection/>
    </xf>
    <xf numFmtId="0" fontId="41" fillId="0" borderId="23" xfId="1331" applyFont="1" applyFill="1" applyBorder="1" applyAlignment="1">
      <alignment horizontal="left" vertical="center" wrapText="1"/>
      <protection/>
    </xf>
    <xf numFmtId="0" fontId="3" fillId="0" borderId="24" xfId="1632" applyFont="1" applyBorder="1" applyAlignment="1">
      <alignment horizontal="center" vertical="center"/>
      <protection/>
    </xf>
    <xf numFmtId="0" fontId="3" fillId="0" borderId="18" xfId="1632" applyFont="1" applyBorder="1" applyAlignment="1">
      <alignment horizontal="center" vertical="center"/>
      <protection/>
    </xf>
    <xf numFmtId="0" fontId="42" fillId="0" borderId="18" xfId="1632" applyFont="1" applyFill="1" applyBorder="1" applyAlignment="1">
      <alignment horizontal="center" vertical="center" wrapText="1"/>
      <protection/>
    </xf>
    <xf numFmtId="0" fontId="3" fillId="0" borderId="18" xfId="163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50" fillId="24" borderId="25" xfId="1331" applyFont="1" applyFill="1" applyBorder="1" applyAlignment="1">
      <alignment horizontal="center" vertical="center" wrapText="1"/>
      <protection/>
    </xf>
    <xf numFmtId="0" fontId="50" fillId="24" borderId="25" xfId="1331" applyFont="1" applyFill="1" applyBorder="1" applyAlignment="1">
      <alignment horizontal="left" vertical="center" wrapText="1"/>
      <protection/>
    </xf>
    <xf numFmtId="0" fontId="3" fillId="0" borderId="0" xfId="1632" applyFont="1">
      <alignment vertical="center"/>
      <protection/>
    </xf>
    <xf numFmtId="0" fontId="3" fillId="0" borderId="26" xfId="1632" applyFont="1" applyBorder="1" applyAlignment="1">
      <alignment horizontal="center" vertical="center"/>
      <protection/>
    </xf>
    <xf numFmtId="0" fontId="42" fillId="0" borderId="26" xfId="1632" applyFont="1" applyFill="1" applyBorder="1" applyAlignment="1">
      <alignment horizontal="center" vertical="center" wrapText="1"/>
      <protection/>
    </xf>
    <xf numFmtId="0" fontId="4" fillId="0" borderId="27" xfId="1632" applyFont="1" applyFill="1" applyBorder="1" applyAlignment="1">
      <alignment horizontal="left" vertical="center"/>
      <protection/>
    </xf>
    <xf numFmtId="0" fontId="3" fillId="0" borderId="19" xfId="1632" applyFont="1" applyBorder="1" applyAlignment="1">
      <alignment horizontal="center" vertical="center"/>
      <protection/>
    </xf>
    <xf numFmtId="0" fontId="3" fillId="0" borderId="19" xfId="1632" applyFont="1" applyFill="1" applyBorder="1" applyAlignment="1">
      <alignment horizontal="center" vertical="center"/>
      <protection/>
    </xf>
    <xf numFmtId="0" fontId="42" fillId="0" borderId="19" xfId="1632" applyFont="1" applyFill="1" applyBorder="1" applyAlignment="1">
      <alignment horizontal="center" vertical="center" wrapText="1"/>
      <protection/>
    </xf>
    <xf numFmtId="0" fontId="4" fillId="0" borderId="20" xfId="1632" applyFont="1" applyFill="1" applyBorder="1" applyAlignment="1">
      <alignment horizontal="left" vertical="center"/>
      <protection/>
    </xf>
    <xf numFmtId="0" fontId="3" fillId="0" borderId="19" xfId="1632" applyFont="1" applyFill="1" applyBorder="1" applyAlignment="1">
      <alignment horizontal="center" vertical="center" wrapText="1"/>
      <protection/>
    </xf>
    <xf numFmtId="0" fontId="4" fillId="0" borderId="20" xfId="1632" applyFont="1" applyFill="1" applyBorder="1" applyAlignment="1">
      <alignment horizontal="left" vertical="center" wrapText="1"/>
      <protection/>
    </xf>
    <xf numFmtId="0" fontId="4" fillId="0" borderId="20" xfId="1632" applyFont="1" applyFill="1" applyBorder="1" applyAlignment="1">
      <alignment horizontal="left" vertical="center" wrapText="1"/>
      <protection/>
    </xf>
    <xf numFmtId="0" fontId="4" fillId="0" borderId="20" xfId="1632" applyFont="1" applyFill="1" applyBorder="1">
      <alignment vertical="center"/>
      <protection/>
    </xf>
    <xf numFmtId="0" fontId="41" fillId="8" borderId="2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22" xfId="1632" applyFont="1" applyFill="1" applyBorder="1" applyAlignment="1">
      <alignment horizontal="left" vertical="center" wrapText="1"/>
      <protection/>
    </xf>
    <xf numFmtId="0" fontId="42" fillId="0" borderId="19" xfId="1633" applyFont="1" applyFill="1" applyBorder="1">
      <alignment vertical="center"/>
      <protection/>
    </xf>
    <xf numFmtId="0" fontId="4" fillId="0" borderId="19" xfId="1632" applyFont="1" applyFill="1" applyBorder="1" applyAlignment="1">
      <alignment horizontal="left" vertical="center" wrapText="1"/>
      <protection/>
    </xf>
    <xf numFmtId="0" fontId="47" fillId="0" borderId="19" xfId="1654" applyFont="1" applyFill="1" applyBorder="1" applyAlignment="1">
      <alignment horizontal="left" vertical="center" wrapText="1"/>
      <protection/>
    </xf>
    <xf numFmtId="0" fontId="47" fillId="0" borderId="19" xfId="1654" applyFont="1" applyFill="1" applyBorder="1" applyAlignment="1" quotePrefix="1">
      <alignment horizontal="left" vertical="center" wrapText="1"/>
      <protection/>
    </xf>
    <xf numFmtId="0" fontId="41" fillId="0" borderId="19" xfId="1654" applyFont="1" applyFill="1" applyBorder="1" applyAlignment="1">
      <alignment horizontal="left" vertical="center" wrapText="1"/>
      <protection/>
    </xf>
    <xf numFmtId="0" fontId="47" fillId="0" borderId="19" xfId="1654" applyFont="1" applyBorder="1" applyAlignment="1" quotePrefix="1">
      <alignment horizontal="left" vertical="center" wrapText="1"/>
      <protection/>
    </xf>
    <xf numFmtId="0" fontId="47" fillId="0" borderId="19" xfId="1654" applyFont="1" applyBorder="1" applyAlignment="1">
      <alignment horizontal="left" vertical="center" wrapText="1"/>
      <protection/>
    </xf>
    <xf numFmtId="0" fontId="47" fillId="0" borderId="26" xfId="1654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9" xfId="1633" applyFont="1" applyFill="1" applyBorder="1">
      <alignment vertical="center"/>
      <protection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25" borderId="30" xfId="0" applyFont="1" applyFill="1" applyBorder="1" applyAlignment="1">
      <alignment horizontal="center" vertical="center"/>
    </xf>
    <xf numFmtId="0" fontId="54" fillId="25" borderId="31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4" fillId="18" borderId="3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21" borderId="23" xfId="0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4" fillId="20" borderId="34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4" fillId="21" borderId="20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4" fillId="20" borderId="36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4" fillId="21" borderId="27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59" fillId="0" borderId="0" xfId="1173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26" borderId="0" xfId="0" applyFont="1" applyFill="1" applyAlignment="1">
      <alignment horizontal="right" vertical="center"/>
    </xf>
    <xf numFmtId="0" fontId="62" fillId="26" borderId="0" xfId="0" applyFont="1" applyFill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26" borderId="39" xfId="1527" applyFont="1" applyFill="1" applyBorder="1" applyAlignment="1">
      <alignment horizontal="center" vertical="center" wrapText="1"/>
      <protection/>
    </xf>
    <xf numFmtId="0" fontId="64" fillId="26" borderId="40" xfId="1527" applyFont="1" applyFill="1" applyBorder="1" applyAlignment="1">
      <alignment horizontal="center" vertical="center" wrapText="1"/>
      <protection/>
    </xf>
    <xf numFmtId="0" fontId="64" fillId="26" borderId="41" xfId="1527" applyFont="1" applyFill="1" applyBorder="1" applyAlignment="1">
      <alignment horizontal="center" vertical="center" wrapText="1"/>
      <protection/>
    </xf>
    <xf numFmtId="0" fontId="64" fillId="26" borderId="42" xfId="1527" applyFont="1" applyFill="1" applyBorder="1" applyAlignment="1">
      <alignment horizontal="center" vertical="center" wrapText="1"/>
      <protection/>
    </xf>
    <xf numFmtId="0" fontId="64" fillId="26" borderId="43" xfId="1527" applyFont="1" applyFill="1" applyBorder="1" applyAlignment="1">
      <alignment horizontal="center" vertical="center" wrapText="1"/>
      <protection/>
    </xf>
    <xf numFmtId="0" fontId="67" fillId="26" borderId="39" xfId="0" applyFont="1" applyFill="1" applyBorder="1" applyAlignment="1">
      <alignment horizontal="center" vertical="center"/>
    </xf>
    <xf numFmtId="0" fontId="67" fillId="26" borderId="40" xfId="0" applyFont="1" applyFill="1" applyBorder="1" applyAlignment="1">
      <alignment horizontal="center" vertical="center" wrapText="1"/>
    </xf>
    <xf numFmtId="0" fontId="67" fillId="26" borderId="42" xfId="0" applyFont="1" applyFill="1" applyBorder="1" applyAlignment="1">
      <alignment horizontal="center" vertical="center" wrapText="1"/>
    </xf>
    <xf numFmtId="0" fontId="67" fillId="26" borderId="43" xfId="0" applyFont="1" applyFill="1" applyBorder="1" applyAlignment="1">
      <alignment horizontal="center" vertical="center" wrapText="1"/>
    </xf>
    <xf numFmtId="0" fontId="67" fillId="26" borderId="44" xfId="0" applyFont="1" applyFill="1" applyBorder="1" applyAlignment="1">
      <alignment horizontal="center" vertical="center"/>
    </xf>
    <xf numFmtId="0" fontId="64" fillId="26" borderId="45" xfId="0" applyFont="1" applyFill="1" applyBorder="1" applyAlignment="1">
      <alignment horizontal="center" vertical="center"/>
    </xf>
    <xf numFmtId="0" fontId="65" fillId="26" borderId="46" xfId="0" applyFont="1" applyFill="1" applyBorder="1" applyAlignment="1">
      <alignment horizontal="center" vertical="center"/>
    </xf>
    <xf numFmtId="0" fontId="63" fillId="26" borderId="46" xfId="0" applyFont="1" applyFill="1" applyBorder="1" applyAlignment="1">
      <alignment horizontal="center" vertical="center"/>
    </xf>
    <xf numFmtId="0" fontId="63" fillId="26" borderId="46" xfId="1635" applyFont="1" applyFill="1" applyBorder="1" applyAlignment="1">
      <alignment horizontal="center" vertical="center" wrapText="1"/>
      <protection/>
    </xf>
    <xf numFmtId="0" fontId="63" fillId="0" borderId="46" xfId="0" applyFont="1" applyFill="1" applyBorder="1" applyAlignment="1">
      <alignment horizontal="center" vertical="center"/>
    </xf>
    <xf numFmtId="0" fontId="63" fillId="26" borderId="46" xfId="0" applyFont="1" applyFill="1" applyBorder="1" applyAlignment="1">
      <alignment horizontal="center" wrapText="1"/>
    </xf>
    <xf numFmtId="0" fontId="64" fillId="26" borderId="45" xfId="0" applyFont="1" applyFill="1" applyBorder="1" applyAlignment="1">
      <alignment horizontal="center" wrapText="1"/>
    </xf>
    <xf numFmtId="0" fontId="64" fillId="26" borderId="46" xfId="0" applyFont="1" applyFill="1" applyBorder="1" applyAlignment="1">
      <alignment horizontal="center" wrapText="1"/>
    </xf>
    <xf numFmtId="0" fontId="63" fillId="0" borderId="4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5" fillId="26" borderId="46" xfId="0" applyFont="1" applyFill="1" applyBorder="1" applyAlignment="1">
      <alignment horizontal="center" wrapText="1"/>
    </xf>
    <xf numFmtId="0" fontId="63" fillId="26" borderId="47" xfId="0" applyFont="1" applyFill="1" applyBorder="1" applyAlignment="1">
      <alignment horizontal="center" vertical="center"/>
    </xf>
    <xf numFmtId="0" fontId="70" fillId="26" borderId="46" xfId="0" applyFont="1" applyFill="1" applyBorder="1" applyAlignment="1">
      <alignment horizontal="center" wrapText="1"/>
    </xf>
    <xf numFmtId="0" fontId="65" fillId="26" borderId="46" xfId="0" applyFont="1" applyFill="1" applyBorder="1" applyAlignment="1">
      <alignment horizontal="center" wrapText="1"/>
    </xf>
    <xf numFmtId="0" fontId="65" fillId="26" borderId="45" xfId="0" applyFont="1" applyFill="1" applyBorder="1" applyAlignment="1">
      <alignment horizontal="center" wrapText="1"/>
    </xf>
    <xf numFmtId="0" fontId="71" fillId="0" borderId="47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4" fillId="0" borderId="45" xfId="1635" applyFont="1" applyFill="1" applyBorder="1" applyAlignment="1">
      <alignment horizontal="center" vertical="center" wrapText="1"/>
      <protection/>
    </xf>
    <xf numFmtId="0" fontId="64" fillId="0" borderId="46" xfId="1635" applyFont="1" applyBorder="1" applyAlignment="1">
      <alignment horizontal="center" vertical="center" wrapText="1"/>
      <protection/>
    </xf>
    <xf numFmtId="0" fontId="63" fillId="0" borderId="46" xfId="1635" applyFont="1" applyBorder="1" applyAlignment="1">
      <alignment horizontal="center" vertical="center" wrapText="1"/>
      <protection/>
    </xf>
    <xf numFmtId="0" fontId="63" fillId="0" borderId="46" xfId="1622" applyFont="1" applyBorder="1" applyAlignment="1">
      <alignment horizontal="center" vertical="center" wrapText="1"/>
      <protection/>
    </xf>
    <xf numFmtId="0" fontId="63" fillId="0" borderId="46" xfId="1620" applyFont="1" applyBorder="1" applyAlignment="1">
      <alignment horizontal="center" vertical="center" wrapText="1"/>
      <protection/>
    </xf>
    <xf numFmtId="0" fontId="64" fillId="0" borderId="45" xfId="1641" applyFont="1" applyFill="1" applyBorder="1" applyAlignment="1">
      <alignment horizontal="center" vertical="center" wrapText="1"/>
      <protection/>
    </xf>
    <xf numFmtId="0" fontId="63" fillId="0" borderId="46" xfId="1641" applyFont="1" applyBorder="1" applyAlignment="1">
      <alignment horizontal="center" vertical="center" wrapText="1"/>
      <protection/>
    </xf>
    <xf numFmtId="0" fontId="64" fillId="0" borderId="45" xfId="1616" applyFont="1" applyFill="1" applyBorder="1" applyAlignment="1">
      <alignment horizontal="center" vertical="center" wrapText="1"/>
      <protection/>
    </xf>
    <xf numFmtId="0" fontId="63" fillId="0" borderId="46" xfId="1621" applyFont="1" applyBorder="1" applyAlignment="1">
      <alignment horizontal="center" vertical="center" wrapText="1"/>
      <protection/>
    </xf>
    <xf numFmtId="0" fontId="64" fillId="0" borderId="45" xfId="1624" applyFont="1" applyFill="1" applyBorder="1" applyAlignment="1">
      <alignment horizontal="center" vertical="center" wrapText="1"/>
      <protection/>
    </xf>
    <xf numFmtId="0" fontId="64" fillId="0" borderId="46" xfId="1626" applyFont="1" applyBorder="1" applyAlignment="1">
      <alignment horizontal="center" vertical="center" wrapText="1"/>
      <protection/>
    </xf>
    <xf numFmtId="0" fontId="63" fillId="0" borderId="46" xfId="1625" applyFont="1" applyBorder="1" applyAlignment="1">
      <alignment horizontal="center" vertical="center" wrapText="1"/>
      <protection/>
    </xf>
    <xf numFmtId="0" fontId="63" fillId="0" borderId="46" xfId="1626" applyFont="1" applyBorder="1" applyAlignment="1">
      <alignment horizontal="center" vertical="center" wrapText="1"/>
      <protection/>
    </xf>
    <xf numFmtId="0" fontId="64" fillId="0" borderId="45" xfId="1614" applyFont="1" applyFill="1" applyBorder="1" applyAlignment="1">
      <alignment horizontal="center" vertical="center" wrapText="1"/>
      <protection/>
    </xf>
    <xf numFmtId="0" fontId="64" fillId="0" borderId="46" xfId="1622" applyFont="1" applyBorder="1" applyAlignment="1">
      <alignment horizontal="center" vertical="center" wrapText="1"/>
      <protection/>
    </xf>
    <xf numFmtId="0" fontId="63" fillId="0" borderId="46" xfId="1618" applyFont="1" applyBorder="1" applyAlignment="1">
      <alignment horizontal="center" vertical="center" wrapText="1"/>
      <protection/>
    </xf>
    <xf numFmtId="0" fontId="63" fillId="0" borderId="49" xfId="0" applyFont="1" applyBorder="1" applyAlignment="1">
      <alignment horizontal="center" vertical="center"/>
    </xf>
    <xf numFmtId="0" fontId="63" fillId="26" borderId="49" xfId="0" applyFont="1" applyFill="1" applyBorder="1" applyAlignment="1">
      <alignment horizontal="center" vertical="center"/>
    </xf>
    <xf numFmtId="0" fontId="65" fillId="0" borderId="46" xfId="1635" applyFont="1" applyBorder="1" applyAlignment="1">
      <alignment horizontal="center" vertical="center" wrapText="1"/>
      <protection/>
    </xf>
    <xf numFmtId="0" fontId="65" fillId="0" borderId="46" xfId="1622" applyFont="1" applyBorder="1" applyAlignment="1">
      <alignment horizontal="center" vertical="center" wrapText="1"/>
      <protection/>
    </xf>
    <xf numFmtId="0" fontId="64" fillId="0" borderId="50" xfId="1614" applyFont="1" applyFill="1" applyBorder="1" applyAlignment="1">
      <alignment horizontal="center" vertical="center" wrapText="1"/>
      <protection/>
    </xf>
    <xf numFmtId="0" fontId="63" fillId="0" borderId="51" xfId="1618" applyFont="1" applyBorder="1" applyAlignment="1">
      <alignment horizontal="center" vertical="center" wrapText="1"/>
      <protection/>
    </xf>
    <xf numFmtId="0" fontId="63" fillId="0" borderId="51" xfId="0" applyFont="1" applyBorder="1" applyAlignment="1">
      <alignment horizontal="center" vertical="center"/>
    </xf>
    <xf numFmtId="0" fontId="63" fillId="26" borderId="51" xfId="0" applyFont="1" applyFill="1" applyBorder="1" applyAlignment="1">
      <alignment horizontal="center" vertical="center"/>
    </xf>
    <xf numFmtId="0" fontId="70" fillId="0" borderId="51" xfId="1622" applyFont="1" applyBorder="1" applyAlignment="1">
      <alignment horizontal="center" vertical="center" wrapText="1"/>
      <protection/>
    </xf>
    <xf numFmtId="0" fontId="69" fillId="26" borderId="46" xfId="0" applyFont="1" applyFill="1" applyBorder="1" applyAlignment="1">
      <alignment horizontal="center" wrapText="1"/>
    </xf>
    <xf numFmtId="0" fontId="69" fillId="0" borderId="47" xfId="0" applyFont="1" applyBorder="1" applyAlignment="1">
      <alignment horizontal="center" vertical="center"/>
    </xf>
    <xf numFmtId="0" fontId="70" fillId="0" borderId="46" xfId="1635" applyFont="1" applyBorder="1" applyAlignment="1">
      <alignment horizontal="center" vertical="center" wrapText="1"/>
      <protection/>
    </xf>
    <xf numFmtId="0" fontId="65" fillId="0" borderId="46" xfId="1626" applyFont="1" applyBorder="1" applyAlignment="1">
      <alignment horizontal="center" vertical="center" wrapText="1"/>
      <protection/>
    </xf>
    <xf numFmtId="0" fontId="70" fillId="0" borderId="25" xfId="1635" applyFont="1" applyBorder="1" applyAlignment="1">
      <alignment horizontal="center" vertical="center" wrapText="1"/>
      <protection/>
    </xf>
    <xf numFmtId="0" fontId="63" fillId="0" borderId="25" xfId="1635" applyFont="1" applyBorder="1" applyAlignment="1">
      <alignment horizontal="center" vertical="center" wrapText="1"/>
      <protection/>
    </xf>
    <xf numFmtId="0" fontId="63" fillId="0" borderId="25" xfId="0" applyFont="1" applyBorder="1" applyAlignment="1">
      <alignment horizontal="center" vertical="center"/>
    </xf>
    <xf numFmtId="0" fontId="63" fillId="26" borderId="25" xfId="0" applyFont="1" applyFill="1" applyBorder="1" applyAlignment="1">
      <alignment horizontal="center" vertical="center"/>
    </xf>
    <xf numFmtId="0" fontId="63" fillId="26" borderId="25" xfId="0" applyFont="1" applyFill="1" applyBorder="1" applyAlignment="1">
      <alignment horizontal="center" wrapText="1"/>
    </xf>
    <xf numFmtId="0" fontId="63" fillId="0" borderId="52" xfId="0" applyFont="1" applyBorder="1" applyAlignment="1">
      <alignment horizontal="center" vertical="center"/>
    </xf>
    <xf numFmtId="0" fontId="64" fillId="0" borderId="53" xfId="1614" applyFont="1" applyFill="1" applyBorder="1" applyAlignment="1">
      <alignment horizontal="center" vertical="center" wrapText="1"/>
      <protection/>
    </xf>
    <xf numFmtId="0" fontId="70" fillId="0" borderId="49" xfId="1622" applyFont="1" applyBorder="1" applyAlignment="1">
      <alignment horizontal="center" vertical="center" wrapText="1"/>
      <protection/>
    </xf>
    <xf numFmtId="0" fontId="63" fillId="0" borderId="49" xfId="1618" applyFont="1" applyBorder="1" applyAlignment="1">
      <alignment horizontal="center" vertical="center" wrapText="1"/>
      <protection/>
    </xf>
    <xf numFmtId="0" fontId="0" fillId="0" borderId="0" xfId="0" applyAlignment="1" quotePrefix="1">
      <alignment vertical="center"/>
    </xf>
    <xf numFmtId="0" fontId="72" fillId="26" borderId="46" xfId="0" applyFont="1" applyFill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2" fillId="26" borderId="46" xfId="1635" applyFont="1" applyFill="1" applyBorder="1" applyAlignment="1">
      <alignment horizontal="center" vertical="center" wrapText="1"/>
      <protection/>
    </xf>
    <xf numFmtId="0" fontId="64" fillId="0" borderId="46" xfId="1614" applyFont="1" applyFill="1" applyBorder="1" applyAlignment="1">
      <alignment horizontal="center" vertical="center" wrapText="1"/>
      <protection/>
    </xf>
    <xf numFmtId="0" fontId="70" fillId="0" borderId="46" xfId="1622" applyFont="1" applyBorder="1" applyAlignment="1">
      <alignment horizontal="center" vertical="center" wrapText="1"/>
      <protection/>
    </xf>
    <xf numFmtId="0" fontId="72" fillId="0" borderId="49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4" fillId="24" borderId="54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</cellXfs>
  <cellStyles count="25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2 6" xfId="21"/>
    <cellStyle name="20% - Accent1 2 7" xfId="22"/>
    <cellStyle name="20% - Accent1 2 8" xfId="23"/>
    <cellStyle name="20% - Accent1 2 9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2" xfId="31"/>
    <cellStyle name="20% - Accent2 2" xfId="32"/>
    <cellStyle name="20% - Accent2 2 2" xfId="33"/>
    <cellStyle name="20% - Accent2 2 3" xfId="34"/>
    <cellStyle name="20% - Accent2 2 4" xfId="35"/>
    <cellStyle name="20% - Accent2 2 5" xfId="36"/>
    <cellStyle name="20% - Accent2 2 6" xfId="37"/>
    <cellStyle name="20% - Accent2 2 7" xfId="38"/>
    <cellStyle name="20% - Accent2 2 8" xfId="39"/>
    <cellStyle name="20% - Accent2 2 9" xfId="40"/>
    <cellStyle name="20% - Accent2 3" xfId="41"/>
    <cellStyle name="20% - Accent2 4" xfId="42"/>
    <cellStyle name="20% - Accent2 5" xfId="43"/>
    <cellStyle name="20% - Accent2 6" xfId="44"/>
    <cellStyle name="20% - Accent2 7" xfId="45"/>
    <cellStyle name="20% - Accent2 8" xfId="46"/>
    <cellStyle name="20% - Accent3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2 6" xfId="53"/>
    <cellStyle name="20% - Accent3 2 7" xfId="54"/>
    <cellStyle name="20% - Accent3 2 8" xfId="55"/>
    <cellStyle name="20% - Accent3 2 9" xfId="56"/>
    <cellStyle name="20% - Accent3 3" xfId="57"/>
    <cellStyle name="20% - Accent3 4" xfId="58"/>
    <cellStyle name="20% - Accent3 5" xfId="59"/>
    <cellStyle name="20% - Accent3 6" xfId="60"/>
    <cellStyle name="20% - Accent3 7" xfId="61"/>
    <cellStyle name="20% - Accent3 8" xfId="62"/>
    <cellStyle name="20% - Accent4" xfId="63"/>
    <cellStyle name="20% - Accent4 2" xfId="64"/>
    <cellStyle name="20% - Accent4 2 2" xfId="65"/>
    <cellStyle name="20% - Accent4 2 3" xfId="66"/>
    <cellStyle name="20% - Accent4 2 4" xfId="67"/>
    <cellStyle name="20% - Accent4 2 5" xfId="68"/>
    <cellStyle name="20% - Accent4 2 6" xfId="69"/>
    <cellStyle name="20% - Accent4 2 7" xfId="70"/>
    <cellStyle name="20% - Accent4 2 8" xfId="71"/>
    <cellStyle name="20% - Accent4 2 9" xfId="72"/>
    <cellStyle name="20% - Accent4 3" xfId="73"/>
    <cellStyle name="20% - Accent4 4" xfId="74"/>
    <cellStyle name="20% - Accent4 5" xfId="75"/>
    <cellStyle name="20% - Accent4 6" xfId="76"/>
    <cellStyle name="20% - Accent4 7" xfId="77"/>
    <cellStyle name="20% - Accent4 8" xfId="78"/>
    <cellStyle name="20% - Accent5" xfId="79"/>
    <cellStyle name="20% - Accent5 2" xfId="80"/>
    <cellStyle name="20% - Accent5 2 2" xfId="81"/>
    <cellStyle name="20% - Accent5 2 3" xfId="82"/>
    <cellStyle name="20% - Accent5 2 4" xfId="83"/>
    <cellStyle name="20% - Accent5 2 5" xfId="84"/>
    <cellStyle name="20% - Accent5 2 6" xfId="85"/>
    <cellStyle name="20% - Accent5 2 7" xfId="86"/>
    <cellStyle name="20% - Accent5 2 8" xfId="87"/>
    <cellStyle name="20% - Accent5 2 9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6" xfId="95"/>
    <cellStyle name="20% - Accent6 2" xfId="96"/>
    <cellStyle name="20% - Accent6 2 2" xfId="97"/>
    <cellStyle name="20% - Accent6 2 3" xfId="98"/>
    <cellStyle name="20% - Accent6 2 4" xfId="99"/>
    <cellStyle name="20% - Accent6 2 5" xfId="100"/>
    <cellStyle name="20% - Accent6 2 6" xfId="101"/>
    <cellStyle name="20% - Accent6 2 7" xfId="102"/>
    <cellStyle name="20% - Accent6 2 8" xfId="103"/>
    <cellStyle name="20% - Accent6 2 9" xfId="104"/>
    <cellStyle name="20% - Accent6 3" xfId="105"/>
    <cellStyle name="20% - Accent6 4" xfId="106"/>
    <cellStyle name="20% - Accent6 5" xfId="107"/>
    <cellStyle name="20% - Accent6 6" xfId="108"/>
    <cellStyle name="20% - Accent6 7" xfId="109"/>
    <cellStyle name="20% - Accent6 8" xfId="110"/>
    <cellStyle name="20% - 輔色1 10" xfId="111"/>
    <cellStyle name="20% - 輔色1 11" xfId="112"/>
    <cellStyle name="20% - 輔色1 12" xfId="113"/>
    <cellStyle name="20% - 輔色1 13" xfId="114"/>
    <cellStyle name="20% - 輔色1 14" xfId="115"/>
    <cellStyle name="20% - 輔色1 15" xfId="116"/>
    <cellStyle name="20% - 輔色1 16" xfId="117"/>
    <cellStyle name="20% - 輔色1 17" xfId="118"/>
    <cellStyle name="20% - 輔色1 18" xfId="119"/>
    <cellStyle name="20% - 輔色1 19" xfId="120"/>
    <cellStyle name="20% - 輔色1 2" xfId="121"/>
    <cellStyle name="20% - 輔色1 20" xfId="122"/>
    <cellStyle name="20% - 輔色1 21" xfId="123"/>
    <cellStyle name="20% - 輔色1 22" xfId="124"/>
    <cellStyle name="20% - 輔色1 23" xfId="125"/>
    <cellStyle name="20% - 輔色1 24" xfId="126"/>
    <cellStyle name="20% - 輔色1 25" xfId="127"/>
    <cellStyle name="20% - 輔色1 26" xfId="128"/>
    <cellStyle name="20% - 輔色1 27" xfId="129"/>
    <cellStyle name="20% - 輔色1 28" xfId="130"/>
    <cellStyle name="20% - 輔色1 29" xfId="131"/>
    <cellStyle name="20% - 輔色1 3" xfId="132"/>
    <cellStyle name="20% - 輔色1 30" xfId="133"/>
    <cellStyle name="20% - 輔色1 31" xfId="134"/>
    <cellStyle name="20% - 輔色1 32" xfId="135"/>
    <cellStyle name="20% - 輔色1 33" xfId="136"/>
    <cellStyle name="20% - 輔色1 34" xfId="137"/>
    <cellStyle name="20% - 輔色1 35" xfId="138"/>
    <cellStyle name="20% - 輔色1 36" xfId="139"/>
    <cellStyle name="20% - 輔色1 37" xfId="140"/>
    <cellStyle name="20% - 輔色1 38" xfId="141"/>
    <cellStyle name="20% - 輔色1 39" xfId="142"/>
    <cellStyle name="20% - 輔色1 4" xfId="143"/>
    <cellStyle name="20% - 輔色1 40" xfId="144"/>
    <cellStyle name="20% - 輔色1 41" xfId="145"/>
    <cellStyle name="20% - 輔色1 5" xfId="146"/>
    <cellStyle name="20% - 輔色1 6" xfId="147"/>
    <cellStyle name="20% - 輔色1 7" xfId="148"/>
    <cellStyle name="20% - 輔色1 8" xfId="149"/>
    <cellStyle name="20% - 輔色1 9" xfId="150"/>
    <cellStyle name="20% - 輔色2 10" xfId="151"/>
    <cellStyle name="20% - 輔色2 11" xfId="152"/>
    <cellStyle name="20% - 輔色2 12" xfId="153"/>
    <cellStyle name="20% - 輔色2 13" xfId="154"/>
    <cellStyle name="20% - 輔色2 14" xfId="155"/>
    <cellStyle name="20% - 輔色2 15" xfId="156"/>
    <cellStyle name="20% - 輔色2 16" xfId="157"/>
    <cellStyle name="20% - 輔色2 17" xfId="158"/>
    <cellStyle name="20% - 輔色2 18" xfId="159"/>
    <cellStyle name="20% - 輔色2 19" xfId="160"/>
    <cellStyle name="20% - 輔色2 2" xfId="161"/>
    <cellStyle name="20% - 輔色2 20" xfId="162"/>
    <cellStyle name="20% - 輔色2 21" xfId="163"/>
    <cellStyle name="20% - 輔色2 22" xfId="164"/>
    <cellStyle name="20% - 輔色2 23" xfId="165"/>
    <cellStyle name="20% - 輔色2 24" xfId="166"/>
    <cellStyle name="20% - 輔色2 25" xfId="167"/>
    <cellStyle name="20% - 輔色2 26" xfId="168"/>
    <cellStyle name="20% - 輔色2 27" xfId="169"/>
    <cellStyle name="20% - 輔色2 28" xfId="170"/>
    <cellStyle name="20% - 輔色2 29" xfId="171"/>
    <cellStyle name="20% - 輔色2 3" xfId="172"/>
    <cellStyle name="20% - 輔色2 30" xfId="173"/>
    <cellStyle name="20% - 輔色2 31" xfId="174"/>
    <cellStyle name="20% - 輔色2 32" xfId="175"/>
    <cellStyle name="20% - 輔色2 33" xfId="176"/>
    <cellStyle name="20% - 輔色2 34" xfId="177"/>
    <cellStyle name="20% - 輔色2 35" xfId="178"/>
    <cellStyle name="20% - 輔色2 36" xfId="179"/>
    <cellStyle name="20% - 輔色2 37" xfId="180"/>
    <cellStyle name="20% - 輔色2 38" xfId="181"/>
    <cellStyle name="20% - 輔色2 39" xfId="182"/>
    <cellStyle name="20% - 輔色2 4" xfId="183"/>
    <cellStyle name="20% - 輔色2 40" xfId="184"/>
    <cellStyle name="20% - 輔色2 41" xfId="185"/>
    <cellStyle name="20% - 輔色2 5" xfId="186"/>
    <cellStyle name="20% - 輔色2 6" xfId="187"/>
    <cellStyle name="20% - 輔色2 7" xfId="188"/>
    <cellStyle name="20% - 輔色2 8" xfId="189"/>
    <cellStyle name="20% - 輔色2 9" xfId="190"/>
    <cellStyle name="20% - 輔色3 10" xfId="191"/>
    <cellStyle name="20% - 輔色3 11" xfId="192"/>
    <cellStyle name="20% - 輔色3 12" xfId="193"/>
    <cellStyle name="20% - 輔色3 13" xfId="194"/>
    <cellStyle name="20% - 輔色3 14" xfId="195"/>
    <cellStyle name="20% - 輔色3 15" xfId="196"/>
    <cellStyle name="20% - 輔色3 16" xfId="197"/>
    <cellStyle name="20% - 輔色3 17" xfId="198"/>
    <cellStyle name="20% - 輔色3 18" xfId="199"/>
    <cellStyle name="20% - 輔色3 19" xfId="200"/>
    <cellStyle name="20% - 輔色3 2" xfId="201"/>
    <cellStyle name="20% - 輔色3 20" xfId="202"/>
    <cellStyle name="20% - 輔色3 21" xfId="203"/>
    <cellStyle name="20% - 輔色3 22" xfId="204"/>
    <cellStyle name="20% - 輔色3 23" xfId="205"/>
    <cellStyle name="20% - 輔色3 24" xfId="206"/>
    <cellStyle name="20% - 輔色3 25" xfId="207"/>
    <cellStyle name="20% - 輔色3 26" xfId="208"/>
    <cellStyle name="20% - 輔色3 27" xfId="209"/>
    <cellStyle name="20% - 輔色3 28" xfId="210"/>
    <cellStyle name="20% - 輔色3 29" xfId="211"/>
    <cellStyle name="20% - 輔色3 3" xfId="212"/>
    <cellStyle name="20% - 輔色3 30" xfId="213"/>
    <cellStyle name="20% - 輔色3 31" xfId="214"/>
    <cellStyle name="20% - 輔色3 32" xfId="215"/>
    <cellStyle name="20% - 輔色3 33" xfId="216"/>
    <cellStyle name="20% - 輔色3 34" xfId="217"/>
    <cellStyle name="20% - 輔色3 35" xfId="218"/>
    <cellStyle name="20% - 輔色3 36" xfId="219"/>
    <cellStyle name="20% - 輔色3 37" xfId="220"/>
    <cellStyle name="20% - 輔色3 38" xfId="221"/>
    <cellStyle name="20% - 輔色3 39" xfId="222"/>
    <cellStyle name="20% - 輔色3 4" xfId="223"/>
    <cellStyle name="20% - 輔色3 40" xfId="224"/>
    <cellStyle name="20% - 輔色3 41" xfId="225"/>
    <cellStyle name="20% - 輔色3 5" xfId="226"/>
    <cellStyle name="20% - 輔色3 6" xfId="227"/>
    <cellStyle name="20% - 輔色3 7" xfId="228"/>
    <cellStyle name="20% - 輔色3 8" xfId="229"/>
    <cellStyle name="20% - 輔色3 9" xfId="230"/>
    <cellStyle name="20% - 輔色4 10" xfId="231"/>
    <cellStyle name="20% - 輔色4 11" xfId="232"/>
    <cellStyle name="20% - 輔色4 12" xfId="233"/>
    <cellStyle name="20% - 輔色4 13" xfId="234"/>
    <cellStyle name="20% - 輔色4 14" xfId="235"/>
    <cellStyle name="20% - 輔色4 15" xfId="236"/>
    <cellStyle name="20% - 輔色4 16" xfId="237"/>
    <cellStyle name="20% - 輔色4 17" xfId="238"/>
    <cellStyle name="20% - 輔色4 18" xfId="239"/>
    <cellStyle name="20% - 輔色4 19" xfId="240"/>
    <cellStyle name="20% - 輔色4 2" xfId="241"/>
    <cellStyle name="20% - 輔色4 20" xfId="242"/>
    <cellStyle name="20% - 輔色4 21" xfId="243"/>
    <cellStyle name="20% - 輔色4 22" xfId="244"/>
    <cellStyle name="20% - 輔色4 23" xfId="245"/>
    <cellStyle name="20% - 輔色4 24" xfId="246"/>
    <cellStyle name="20% - 輔色4 25" xfId="247"/>
    <cellStyle name="20% - 輔色4 26" xfId="248"/>
    <cellStyle name="20% - 輔色4 27" xfId="249"/>
    <cellStyle name="20% - 輔色4 28" xfId="250"/>
    <cellStyle name="20% - 輔色4 29" xfId="251"/>
    <cellStyle name="20% - 輔色4 3" xfId="252"/>
    <cellStyle name="20% - 輔色4 30" xfId="253"/>
    <cellStyle name="20% - 輔色4 31" xfId="254"/>
    <cellStyle name="20% - 輔色4 32" xfId="255"/>
    <cellStyle name="20% - 輔色4 33" xfId="256"/>
    <cellStyle name="20% - 輔色4 34" xfId="257"/>
    <cellStyle name="20% - 輔色4 35" xfId="258"/>
    <cellStyle name="20% - 輔色4 36" xfId="259"/>
    <cellStyle name="20% - 輔色4 37" xfId="260"/>
    <cellStyle name="20% - 輔色4 38" xfId="261"/>
    <cellStyle name="20% - 輔色4 39" xfId="262"/>
    <cellStyle name="20% - 輔色4 4" xfId="263"/>
    <cellStyle name="20% - 輔色4 40" xfId="264"/>
    <cellStyle name="20% - 輔色4 41" xfId="265"/>
    <cellStyle name="20% - 輔色4 5" xfId="266"/>
    <cellStyle name="20% - 輔色4 6" xfId="267"/>
    <cellStyle name="20% - 輔色4 7" xfId="268"/>
    <cellStyle name="20% - 輔色4 8" xfId="269"/>
    <cellStyle name="20% - 輔色4 9" xfId="270"/>
    <cellStyle name="20% - 輔色5 10" xfId="271"/>
    <cellStyle name="20% - 輔色5 11" xfId="272"/>
    <cellStyle name="20% - 輔色5 12" xfId="273"/>
    <cellStyle name="20% - 輔色5 13" xfId="274"/>
    <cellStyle name="20% - 輔色5 14" xfId="275"/>
    <cellStyle name="20% - 輔色5 15" xfId="276"/>
    <cellStyle name="20% - 輔色5 16" xfId="277"/>
    <cellStyle name="20% - 輔色5 17" xfId="278"/>
    <cellStyle name="20% - 輔色5 18" xfId="279"/>
    <cellStyle name="20% - 輔色5 19" xfId="280"/>
    <cellStyle name="20% - 輔色5 2" xfId="281"/>
    <cellStyle name="20% - 輔色5 20" xfId="282"/>
    <cellStyle name="20% - 輔色5 21" xfId="283"/>
    <cellStyle name="20% - 輔色5 22" xfId="284"/>
    <cellStyle name="20% - 輔色5 23" xfId="285"/>
    <cellStyle name="20% - 輔色5 24" xfId="286"/>
    <cellStyle name="20% - 輔色5 25" xfId="287"/>
    <cellStyle name="20% - 輔色5 26" xfId="288"/>
    <cellStyle name="20% - 輔色5 27" xfId="289"/>
    <cellStyle name="20% - 輔色5 28" xfId="290"/>
    <cellStyle name="20% - 輔色5 29" xfId="291"/>
    <cellStyle name="20% - 輔色5 3" xfId="292"/>
    <cellStyle name="20% - 輔色5 30" xfId="293"/>
    <cellStyle name="20% - 輔色5 31" xfId="294"/>
    <cellStyle name="20% - 輔色5 32" xfId="295"/>
    <cellStyle name="20% - 輔色5 33" xfId="296"/>
    <cellStyle name="20% - 輔色5 34" xfId="297"/>
    <cellStyle name="20% - 輔色5 35" xfId="298"/>
    <cellStyle name="20% - 輔色5 36" xfId="299"/>
    <cellStyle name="20% - 輔色5 37" xfId="300"/>
    <cellStyle name="20% - 輔色5 38" xfId="301"/>
    <cellStyle name="20% - 輔色5 39" xfId="302"/>
    <cellStyle name="20% - 輔色5 4" xfId="303"/>
    <cellStyle name="20% - 輔色5 40" xfId="304"/>
    <cellStyle name="20% - 輔色5 41" xfId="305"/>
    <cellStyle name="20% - 輔色5 5" xfId="306"/>
    <cellStyle name="20% - 輔色5 6" xfId="307"/>
    <cellStyle name="20% - 輔色5 7" xfId="308"/>
    <cellStyle name="20% - 輔色5 8" xfId="309"/>
    <cellStyle name="20% - 輔色5 9" xfId="310"/>
    <cellStyle name="20% - 輔色6 10" xfId="311"/>
    <cellStyle name="20% - 輔色6 11" xfId="312"/>
    <cellStyle name="20% - 輔色6 12" xfId="313"/>
    <cellStyle name="20% - 輔色6 13" xfId="314"/>
    <cellStyle name="20% - 輔色6 14" xfId="315"/>
    <cellStyle name="20% - 輔色6 15" xfId="316"/>
    <cellStyle name="20% - 輔色6 16" xfId="317"/>
    <cellStyle name="20% - 輔色6 17" xfId="318"/>
    <cellStyle name="20% - 輔色6 18" xfId="319"/>
    <cellStyle name="20% - 輔色6 19" xfId="320"/>
    <cellStyle name="20% - 輔色6 2" xfId="321"/>
    <cellStyle name="20% - 輔色6 20" xfId="322"/>
    <cellStyle name="20% - 輔色6 21" xfId="323"/>
    <cellStyle name="20% - 輔色6 22" xfId="324"/>
    <cellStyle name="20% - 輔色6 23" xfId="325"/>
    <cellStyle name="20% - 輔色6 24" xfId="326"/>
    <cellStyle name="20% - 輔色6 25" xfId="327"/>
    <cellStyle name="20% - 輔色6 26" xfId="328"/>
    <cellStyle name="20% - 輔色6 27" xfId="329"/>
    <cellStyle name="20% - 輔色6 28" xfId="330"/>
    <cellStyle name="20% - 輔色6 29" xfId="331"/>
    <cellStyle name="20% - 輔色6 3" xfId="332"/>
    <cellStyle name="20% - 輔色6 30" xfId="333"/>
    <cellStyle name="20% - 輔色6 31" xfId="334"/>
    <cellStyle name="20% - 輔色6 32" xfId="335"/>
    <cellStyle name="20% - 輔色6 33" xfId="336"/>
    <cellStyle name="20% - 輔色6 34" xfId="337"/>
    <cellStyle name="20% - 輔色6 35" xfId="338"/>
    <cellStyle name="20% - 輔色6 36" xfId="339"/>
    <cellStyle name="20% - 輔色6 37" xfId="340"/>
    <cellStyle name="20% - 輔色6 38" xfId="341"/>
    <cellStyle name="20% - 輔色6 39" xfId="342"/>
    <cellStyle name="20% - 輔色6 4" xfId="343"/>
    <cellStyle name="20% - 輔色6 40" xfId="344"/>
    <cellStyle name="20% - 輔色6 41" xfId="345"/>
    <cellStyle name="20% - 輔色6 5" xfId="346"/>
    <cellStyle name="20% - 輔色6 6" xfId="347"/>
    <cellStyle name="20% - 輔色6 7" xfId="348"/>
    <cellStyle name="20% - 輔色6 8" xfId="349"/>
    <cellStyle name="20% - 輔色6 9" xfId="350"/>
    <cellStyle name="40% - Accent1" xfId="351"/>
    <cellStyle name="40% - Accent1 2" xfId="352"/>
    <cellStyle name="40% - Accent1 2 2" xfId="353"/>
    <cellStyle name="40% - Accent1 2 3" xfId="354"/>
    <cellStyle name="40% - Accent1 2 4" xfId="355"/>
    <cellStyle name="40% - Accent1 2 5" xfId="356"/>
    <cellStyle name="40% - Accent1 2 6" xfId="357"/>
    <cellStyle name="40% - Accent1 2 7" xfId="358"/>
    <cellStyle name="40% - Accent1 2 8" xfId="359"/>
    <cellStyle name="40% - Accent1 2 9" xfId="360"/>
    <cellStyle name="40% - Accent1 3" xfId="361"/>
    <cellStyle name="40% - Accent1 4" xfId="362"/>
    <cellStyle name="40% - Accent1 5" xfId="363"/>
    <cellStyle name="40% - Accent1 6" xfId="364"/>
    <cellStyle name="40% - Accent1 7" xfId="365"/>
    <cellStyle name="40% - Accent1 8" xfId="366"/>
    <cellStyle name="40% - Accent2" xfId="367"/>
    <cellStyle name="40% - Accent2 2" xfId="368"/>
    <cellStyle name="40% - Accent2 2 2" xfId="369"/>
    <cellStyle name="40% - Accent2 2 3" xfId="370"/>
    <cellStyle name="40% - Accent2 2 4" xfId="371"/>
    <cellStyle name="40% - Accent2 2 5" xfId="372"/>
    <cellStyle name="40% - Accent2 2 6" xfId="373"/>
    <cellStyle name="40% - Accent2 2 7" xfId="374"/>
    <cellStyle name="40% - Accent2 2 8" xfId="375"/>
    <cellStyle name="40% - Accent2 2 9" xfId="376"/>
    <cellStyle name="40% - Accent2 3" xfId="377"/>
    <cellStyle name="40% - Accent2 4" xfId="378"/>
    <cellStyle name="40% - Accent2 5" xfId="379"/>
    <cellStyle name="40% - Accent2 6" xfId="380"/>
    <cellStyle name="40% - Accent2 7" xfId="381"/>
    <cellStyle name="40% - Accent2 8" xfId="382"/>
    <cellStyle name="40% - Accent3" xfId="383"/>
    <cellStyle name="40% - Accent3 2" xfId="384"/>
    <cellStyle name="40% - Accent3 2 2" xfId="385"/>
    <cellStyle name="40% - Accent3 2 3" xfId="386"/>
    <cellStyle name="40% - Accent3 2 4" xfId="387"/>
    <cellStyle name="40% - Accent3 2 5" xfId="388"/>
    <cellStyle name="40% - Accent3 2 6" xfId="389"/>
    <cellStyle name="40% - Accent3 2 7" xfId="390"/>
    <cellStyle name="40% - Accent3 2 8" xfId="391"/>
    <cellStyle name="40% - Accent3 2 9" xfId="392"/>
    <cellStyle name="40% - Accent3 3" xfId="393"/>
    <cellStyle name="40% - Accent3 4" xfId="394"/>
    <cellStyle name="40% - Accent3 5" xfId="395"/>
    <cellStyle name="40% - Accent3 6" xfId="396"/>
    <cellStyle name="40% - Accent3 7" xfId="397"/>
    <cellStyle name="40% - Accent3 8" xfId="398"/>
    <cellStyle name="40% - Accent4" xfId="399"/>
    <cellStyle name="40% - Accent4 2" xfId="400"/>
    <cellStyle name="40% - Accent4 2 2" xfId="401"/>
    <cellStyle name="40% - Accent4 2 3" xfId="402"/>
    <cellStyle name="40% - Accent4 2 4" xfId="403"/>
    <cellStyle name="40% - Accent4 2 5" xfId="404"/>
    <cellStyle name="40% - Accent4 2 6" xfId="405"/>
    <cellStyle name="40% - Accent4 2 7" xfId="406"/>
    <cellStyle name="40% - Accent4 2 8" xfId="407"/>
    <cellStyle name="40% - Accent4 2 9" xfId="408"/>
    <cellStyle name="40% - Accent4 3" xfId="409"/>
    <cellStyle name="40% - Accent4 4" xfId="410"/>
    <cellStyle name="40% - Accent4 5" xfId="411"/>
    <cellStyle name="40% - Accent4 6" xfId="412"/>
    <cellStyle name="40% - Accent4 7" xfId="413"/>
    <cellStyle name="40% - Accent4 8" xfId="414"/>
    <cellStyle name="40% - Accent5" xfId="415"/>
    <cellStyle name="40% - Accent5 2" xfId="416"/>
    <cellStyle name="40% - Accent5 2 2" xfId="417"/>
    <cellStyle name="40% - Accent5 2 3" xfId="418"/>
    <cellStyle name="40% - Accent5 2 4" xfId="419"/>
    <cellStyle name="40% - Accent5 2 5" xfId="420"/>
    <cellStyle name="40% - Accent5 2 6" xfId="421"/>
    <cellStyle name="40% - Accent5 2 7" xfId="422"/>
    <cellStyle name="40% - Accent5 2 8" xfId="423"/>
    <cellStyle name="40% - Accent5 2 9" xfId="424"/>
    <cellStyle name="40% - Accent5 3" xfId="425"/>
    <cellStyle name="40% - Accent5 4" xfId="426"/>
    <cellStyle name="40% - Accent5 5" xfId="427"/>
    <cellStyle name="40% - Accent5 6" xfId="428"/>
    <cellStyle name="40% - Accent5 7" xfId="429"/>
    <cellStyle name="40% - Accent5 8" xfId="430"/>
    <cellStyle name="40% - Accent6" xfId="431"/>
    <cellStyle name="40% - Accent6 2" xfId="432"/>
    <cellStyle name="40% - Accent6 2 2" xfId="433"/>
    <cellStyle name="40% - Accent6 2 3" xfId="434"/>
    <cellStyle name="40% - Accent6 2 4" xfId="435"/>
    <cellStyle name="40% - Accent6 2 5" xfId="436"/>
    <cellStyle name="40% - Accent6 2 6" xfId="437"/>
    <cellStyle name="40% - Accent6 2 7" xfId="438"/>
    <cellStyle name="40% - Accent6 2 8" xfId="439"/>
    <cellStyle name="40% - Accent6 2 9" xfId="440"/>
    <cellStyle name="40% - Accent6 3" xfId="441"/>
    <cellStyle name="40% - Accent6 4" xfId="442"/>
    <cellStyle name="40% - Accent6 5" xfId="443"/>
    <cellStyle name="40% - Accent6 6" xfId="444"/>
    <cellStyle name="40% - Accent6 7" xfId="445"/>
    <cellStyle name="40% - Accent6 8" xfId="446"/>
    <cellStyle name="40% - 輔色1 10" xfId="447"/>
    <cellStyle name="40% - 輔色1 11" xfId="448"/>
    <cellStyle name="40% - 輔色1 12" xfId="449"/>
    <cellStyle name="40% - 輔色1 13" xfId="450"/>
    <cellStyle name="40% - 輔色1 14" xfId="451"/>
    <cellStyle name="40% - 輔色1 15" xfId="452"/>
    <cellStyle name="40% - 輔色1 16" xfId="453"/>
    <cellStyle name="40% - 輔色1 17" xfId="454"/>
    <cellStyle name="40% - 輔色1 18" xfId="455"/>
    <cellStyle name="40% - 輔色1 19" xfId="456"/>
    <cellStyle name="40% - 輔色1 2" xfId="457"/>
    <cellStyle name="40% - 輔色1 20" xfId="458"/>
    <cellStyle name="40% - 輔色1 21" xfId="459"/>
    <cellStyle name="40% - 輔色1 22" xfId="460"/>
    <cellStyle name="40% - 輔色1 23" xfId="461"/>
    <cellStyle name="40% - 輔色1 24" xfId="462"/>
    <cellStyle name="40% - 輔色1 25" xfId="463"/>
    <cellStyle name="40% - 輔色1 26" xfId="464"/>
    <cellStyle name="40% - 輔色1 27" xfId="465"/>
    <cellStyle name="40% - 輔色1 28" xfId="466"/>
    <cellStyle name="40% - 輔色1 29" xfId="467"/>
    <cellStyle name="40% - 輔色1 3" xfId="468"/>
    <cellStyle name="40% - 輔色1 30" xfId="469"/>
    <cellStyle name="40% - 輔色1 31" xfId="470"/>
    <cellStyle name="40% - 輔色1 32" xfId="471"/>
    <cellStyle name="40% - 輔色1 33" xfId="472"/>
    <cellStyle name="40% - 輔色1 34" xfId="473"/>
    <cellStyle name="40% - 輔色1 35" xfId="474"/>
    <cellStyle name="40% - 輔色1 36" xfId="475"/>
    <cellStyle name="40% - 輔色1 37" xfId="476"/>
    <cellStyle name="40% - 輔色1 38" xfId="477"/>
    <cellStyle name="40% - 輔色1 39" xfId="478"/>
    <cellStyle name="40% - 輔色1 4" xfId="479"/>
    <cellStyle name="40% - 輔色1 40" xfId="480"/>
    <cellStyle name="40% - 輔色1 41" xfId="481"/>
    <cellStyle name="40% - 輔色1 5" xfId="482"/>
    <cellStyle name="40% - 輔色1 6" xfId="483"/>
    <cellStyle name="40% - 輔色1 7" xfId="484"/>
    <cellStyle name="40% - 輔色1 8" xfId="485"/>
    <cellStyle name="40% - 輔色1 9" xfId="486"/>
    <cellStyle name="40% - 輔色2 10" xfId="487"/>
    <cellStyle name="40% - 輔色2 11" xfId="488"/>
    <cellStyle name="40% - 輔色2 12" xfId="489"/>
    <cellStyle name="40% - 輔色2 13" xfId="490"/>
    <cellStyle name="40% - 輔色2 14" xfId="491"/>
    <cellStyle name="40% - 輔色2 15" xfId="492"/>
    <cellStyle name="40% - 輔色2 16" xfId="493"/>
    <cellStyle name="40% - 輔色2 17" xfId="494"/>
    <cellStyle name="40% - 輔色2 18" xfId="495"/>
    <cellStyle name="40% - 輔色2 19" xfId="496"/>
    <cellStyle name="40% - 輔色2 2" xfId="497"/>
    <cellStyle name="40% - 輔色2 20" xfId="498"/>
    <cellStyle name="40% - 輔色2 21" xfId="499"/>
    <cellStyle name="40% - 輔色2 22" xfId="500"/>
    <cellStyle name="40% - 輔色2 23" xfId="501"/>
    <cellStyle name="40% - 輔色2 24" xfId="502"/>
    <cellStyle name="40% - 輔色2 25" xfId="503"/>
    <cellStyle name="40% - 輔色2 26" xfId="504"/>
    <cellStyle name="40% - 輔色2 27" xfId="505"/>
    <cellStyle name="40% - 輔色2 28" xfId="506"/>
    <cellStyle name="40% - 輔色2 29" xfId="507"/>
    <cellStyle name="40% - 輔色2 3" xfId="508"/>
    <cellStyle name="40% - 輔色2 30" xfId="509"/>
    <cellStyle name="40% - 輔色2 31" xfId="510"/>
    <cellStyle name="40% - 輔色2 32" xfId="511"/>
    <cellStyle name="40% - 輔色2 33" xfId="512"/>
    <cellStyle name="40% - 輔色2 34" xfId="513"/>
    <cellStyle name="40% - 輔色2 35" xfId="514"/>
    <cellStyle name="40% - 輔色2 36" xfId="515"/>
    <cellStyle name="40% - 輔色2 37" xfId="516"/>
    <cellStyle name="40% - 輔色2 38" xfId="517"/>
    <cellStyle name="40% - 輔色2 39" xfId="518"/>
    <cellStyle name="40% - 輔色2 4" xfId="519"/>
    <cellStyle name="40% - 輔色2 40" xfId="520"/>
    <cellStyle name="40% - 輔色2 41" xfId="521"/>
    <cellStyle name="40% - 輔色2 5" xfId="522"/>
    <cellStyle name="40% - 輔色2 6" xfId="523"/>
    <cellStyle name="40% - 輔色2 7" xfId="524"/>
    <cellStyle name="40% - 輔色2 8" xfId="525"/>
    <cellStyle name="40% - 輔色2 9" xfId="526"/>
    <cellStyle name="40% - 輔色3 10" xfId="527"/>
    <cellStyle name="40% - 輔色3 11" xfId="528"/>
    <cellStyle name="40% - 輔色3 12" xfId="529"/>
    <cellStyle name="40% - 輔色3 13" xfId="530"/>
    <cellStyle name="40% - 輔色3 14" xfId="531"/>
    <cellStyle name="40% - 輔色3 15" xfId="532"/>
    <cellStyle name="40% - 輔色3 16" xfId="533"/>
    <cellStyle name="40% - 輔色3 17" xfId="534"/>
    <cellStyle name="40% - 輔色3 18" xfId="535"/>
    <cellStyle name="40% - 輔色3 19" xfId="536"/>
    <cellStyle name="40% - 輔色3 2" xfId="537"/>
    <cellStyle name="40% - 輔色3 20" xfId="538"/>
    <cellStyle name="40% - 輔色3 21" xfId="539"/>
    <cellStyle name="40% - 輔色3 22" xfId="540"/>
    <cellStyle name="40% - 輔色3 23" xfId="541"/>
    <cellStyle name="40% - 輔色3 24" xfId="542"/>
    <cellStyle name="40% - 輔色3 25" xfId="543"/>
    <cellStyle name="40% - 輔色3 26" xfId="544"/>
    <cellStyle name="40% - 輔色3 27" xfId="545"/>
    <cellStyle name="40% - 輔色3 28" xfId="546"/>
    <cellStyle name="40% - 輔色3 29" xfId="547"/>
    <cellStyle name="40% - 輔色3 3" xfId="548"/>
    <cellStyle name="40% - 輔色3 30" xfId="549"/>
    <cellStyle name="40% - 輔色3 31" xfId="550"/>
    <cellStyle name="40% - 輔色3 32" xfId="551"/>
    <cellStyle name="40% - 輔色3 33" xfId="552"/>
    <cellStyle name="40% - 輔色3 34" xfId="553"/>
    <cellStyle name="40% - 輔色3 35" xfId="554"/>
    <cellStyle name="40% - 輔色3 36" xfId="555"/>
    <cellStyle name="40% - 輔色3 37" xfId="556"/>
    <cellStyle name="40% - 輔色3 38" xfId="557"/>
    <cellStyle name="40% - 輔色3 39" xfId="558"/>
    <cellStyle name="40% - 輔色3 4" xfId="559"/>
    <cellStyle name="40% - 輔色3 40" xfId="560"/>
    <cellStyle name="40% - 輔色3 41" xfId="561"/>
    <cellStyle name="40% - 輔色3 5" xfId="562"/>
    <cellStyle name="40% - 輔色3 6" xfId="563"/>
    <cellStyle name="40% - 輔色3 7" xfId="564"/>
    <cellStyle name="40% - 輔色3 8" xfId="565"/>
    <cellStyle name="40% - 輔色3 9" xfId="566"/>
    <cellStyle name="40% - 輔色4 10" xfId="567"/>
    <cellStyle name="40% - 輔色4 11" xfId="568"/>
    <cellStyle name="40% - 輔色4 12" xfId="569"/>
    <cellStyle name="40% - 輔色4 13" xfId="570"/>
    <cellStyle name="40% - 輔色4 14" xfId="571"/>
    <cellStyle name="40% - 輔色4 15" xfId="572"/>
    <cellStyle name="40% - 輔色4 16" xfId="573"/>
    <cellStyle name="40% - 輔色4 17" xfId="574"/>
    <cellStyle name="40% - 輔色4 18" xfId="575"/>
    <cellStyle name="40% - 輔色4 19" xfId="576"/>
    <cellStyle name="40% - 輔色4 2" xfId="577"/>
    <cellStyle name="40% - 輔色4 20" xfId="578"/>
    <cellStyle name="40% - 輔色4 21" xfId="579"/>
    <cellStyle name="40% - 輔色4 22" xfId="580"/>
    <cellStyle name="40% - 輔色4 23" xfId="581"/>
    <cellStyle name="40% - 輔色4 24" xfId="582"/>
    <cellStyle name="40% - 輔色4 25" xfId="583"/>
    <cellStyle name="40% - 輔色4 26" xfId="584"/>
    <cellStyle name="40% - 輔色4 27" xfId="585"/>
    <cellStyle name="40% - 輔色4 28" xfId="586"/>
    <cellStyle name="40% - 輔色4 29" xfId="587"/>
    <cellStyle name="40% - 輔色4 3" xfId="588"/>
    <cellStyle name="40% - 輔色4 30" xfId="589"/>
    <cellStyle name="40% - 輔色4 31" xfId="590"/>
    <cellStyle name="40% - 輔色4 32" xfId="591"/>
    <cellStyle name="40% - 輔色4 33" xfId="592"/>
    <cellStyle name="40% - 輔色4 34" xfId="593"/>
    <cellStyle name="40% - 輔色4 35" xfId="594"/>
    <cellStyle name="40% - 輔色4 36" xfId="595"/>
    <cellStyle name="40% - 輔色4 37" xfId="596"/>
    <cellStyle name="40% - 輔色4 38" xfId="597"/>
    <cellStyle name="40% - 輔色4 39" xfId="598"/>
    <cellStyle name="40% - 輔色4 4" xfId="599"/>
    <cellStyle name="40% - 輔色4 40" xfId="600"/>
    <cellStyle name="40% - 輔色4 41" xfId="601"/>
    <cellStyle name="40% - 輔色4 5" xfId="602"/>
    <cellStyle name="40% - 輔色4 6" xfId="603"/>
    <cellStyle name="40% - 輔色4 7" xfId="604"/>
    <cellStyle name="40% - 輔色4 8" xfId="605"/>
    <cellStyle name="40% - 輔色4 9" xfId="606"/>
    <cellStyle name="40% - 輔色5 10" xfId="607"/>
    <cellStyle name="40% - 輔色5 11" xfId="608"/>
    <cellStyle name="40% - 輔色5 12" xfId="609"/>
    <cellStyle name="40% - 輔色5 13" xfId="610"/>
    <cellStyle name="40% - 輔色5 14" xfId="611"/>
    <cellStyle name="40% - 輔色5 15" xfId="612"/>
    <cellStyle name="40% - 輔色5 16" xfId="613"/>
    <cellStyle name="40% - 輔色5 17" xfId="614"/>
    <cellStyle name="40% - 輔色5 18" xfId="615"/>
    <cellStyle name="40% - 輔色5 19" xfId="616"/>
    <cellStyle name="40% - 輔色5 2" xfId="617"/>
    <cellStyle name="40% - 輔色5 20" xfId="618"/>
    <cellStyle name="40% - 輔色5 21" xfId="619"/>
    <cellStyle name="40% - 輔色5 22" xfId="620"/>
    <cellStyle name="40% - 輔色5 23" xfId="621"/>
    <cellStyle name="40% - 輔色5 24" xfId="622"/>
    <cellStyle name="40% - 輔色5 25" xfId="623"/>
    <cellStyle name="40% - 輔色5 26" xfId="624"/>
    <cellStyle name="40% - 輔色5 27" xfId="625"/>
    <cellStyle name="40% - 輔色5 28" xfId="626"/>
    <cellStyle name="40% - 輔色5 29" xfId="627"/>
    <cellStyle name="40% - 輔色5 3" xfId="628"/>
    <cellStyle name="40% - 輔色5 30" xfId="629"/>
    <cellStyle name="40% - 輔色5 31" xfId="630"/>
    <cellStyle name="40% - 輔色5 32" xfId="631"/>
    <cellStyle name="40% - 輔色5 33" xfId="632"/>
    <cellStyle name="40% - 輔色5 34" xfId="633"/>
    <cellStyle name="40% - 輔色5 35" xfId="634"/>
    <cellStyle name="40% - 輔色5 36" xfId="635"/>
    <cellStyle name="40% - 輔色5 37" xfId="636"/>
    <cellStyle name="40% - 輔色5 38" xfId="637"/>
    <cellStyle name="40% - 輔色5 39" xfId="638"/>
    <cellStyle name="40% - 輔色5 4" xfId="639"/>
    <cellStyle name="40% - 輔色5 40" xfId="640"/>
    <cellStyle name="40% - 輔色5 41" xfId="641"/>
    <cellStyle name="40% - 輔色5 5" xfId="642"/>
    <cellStyle name="40% - 輔色5 6" xfId="643"/>
    <cellStyle name="40% - 輔色5 7" xfId="644"/>
    <cellStyle name="40% - 輔色5 8" xfId="645"/>
    <cellStyle name="40% - 輔色5 9" xfId="646"/>
    <cellStyle name="40% - 輔色6 10" xfId="647"/>
    <cellStyle name="40% - 輔色6 11" xfId="648"/>
    <cellStyle name="40% - 輔色6 12" xfId="649"/>
    <cellStyle name="40% - 輔色6 13" xfId="650"/>
    <cellStyle name="40% - 輔色6 14" xfId="651"/>
    <cellStyle name="40% - 輔色6 15" xfId="652"/>
    <cellStyle name="40% - 輔色6 16" xfId="653"/>
    <cellStyle name="40% - 輔色6 17" xfId="654"/>
    <cellStyle name="40% - 輔色6 18" xfId="655"/>
    <cellStyle name="40% - 輔色6 19" xfId="656"/>
    <cellStyle name="40% - 輔色6 2" xfId="657"/>
    <cellStyle name="40% - 輔色6 20" xfId="658"/>
    <cellStyle name="40% - 輔色6 21" xfId="659"/>
    <cellStyle name="40% - 輔色6 22" xfId="660"/>
    <cellStyle name="40% - 輔色6 23" xfId="661"/>
    <cellStyle name="40% - 輔色6 24" xfId="662"/>
    <cellStyle name="40% - 輔色6 25" xfId="663"/>
    <cellStyle name="40% - 輔色6 26" xfId="664"/>
    <cellStyle name="40% - 輔色6 27" xfId="665"/>
    <cellStyle name="40% - 輔色6 28" xfId="666"/>
    <cellStyle name="40% - 輔色6 29" xfId="667"/>
    <cellStyle name="40% - 輔色6 3" xfId="668"/>
    <cellStyle name="40% - 輔色6 30" xfId="669"/>
    <cellStyle name="40% - 輔色6 31" xfId="670"/>
    <cellStyle name="40% - 輔色6 32" xfId="671"/>
    <cellStyle name="40% - 輔色6 33" xfId="672"/>
    <cellStyle name="40% - 輔色6 34" xfId="673"/>
    <cellStyle name="40% - 輔色6 35" xfId="674"/>
    <cellStyle name="40% - 輔色6 36" xfId="675"/>
    <cellStyle name="40% - 輔色6 37" xfId="676"/>
    <cellStyle name="40% - 輔色6 38" xfId="677"/>
    <cellStyle name="40% - 輔色6 39" xfId="678"/>
    <cellStyle name="40% - 輔色6 4" xfId="679"/>
    <cellStyle name="40% - 輔色6 40" xfId="680"/>
    <cellStyle name="40% - 輔色6 41" xfId="681"/>
    <cellStyle name="40% - 輔色6 5" xfId="682"/>
    <cellStyle name="40% - 輔色6 6" xfId="683"/>
    <cellStyle name="40% - 輔色6 7" xfId="684"/>
    <cellStyle name="40% - 輔色6 8" xfId="685"/>
    <cellStyle name="40% - 輔色6 9" xfId="686"/>
    <cellStyle name="60% - Accent1" xfId="687"/>
    <cellStyle name="60% - Accent1 2" xfId="688"/>
    <cellStyle name="60% - Accent1 2 2" xfId="689"/>
    <cellStyle name="60% - Accent1 2 3" xfId="690"/>
    <cellStyle name="60% - Accent1 2 4" xfId="691"/>
    <cellStyle name="60% - Accent1 2 5" xfId="692"/>
    <cellStyle name="60% - Accent1 2 6" xfId="693"/>
    <cellStyle name="60% - Accent1 2 7" xfId="694"/>
    <cellStyle name="60% - Accent1 2 8" xfId="695"/>
    <cellStyle name="60% - Accent1 2 9" xfId="696"/>
    <cellStyle name="60% - Accent1 3" xfId="697"/>
    <cellStyle name="60% - Accent1 4" xfId="698"/>
    <cellStyle name="60% - Accent1 5" xfId="699"/>
    <cellStyle name="60% - Accent1 6" xfId="700"/>
    <cellStyle name="60% - Accent1 7" xfId="701"/>
    <cellStyle name="60% - Accent1 8" xfId="702"/>
    <cellStyle name="60% - Accent2" xfId="703"/>
    <cellStyle name="60% - Accent2 2" xfId="704"/>
    <cellStyle name="60% - Accent2 2 2" xfId="705"/>
    <cellStyle name="60% - Accent2 2 3" xfId="706"/>
    <cellStyle name="60% - Accent2 2 4" xfId="707"/>
    <cellStyle name="60% - Accent2 2 5" xfId="708"/>
    <cellStyle name="60% - Accent2 2 6" xfId="709"/>
    <cellStyle name="60% - Accent2 2 7" xfId="710"/>
    <cellStyle name="60% - Accent2 2 8" xfId="711"/>
    <cellStyle name="60% - Accent2 2 9" xfId="712"/>
    <cellStyle name="60% - Accent2 3" xfId="713"/>
    <cellStyle name="60% - Accent2 4" xfId="714"/>
    <cellStyle name="60% - Accent2 5" xfId="715"/>
    <cellStyle name="60% - Accent2 6" xfId="716"/>
    <cellStyle name="60% - Accent2 7" xfId="717"/>
    <cellStyle name="60% - Accent2 8" xfId="718"/>
    <cellStyle name="60% - Accent3" xfId="719"/>
    <cellStyle name="60% - Accent3 2" xfId="720"/>
    <cellStyle name="60% - Accent3 2 2" xfId="721"/>
    <cellStyle name="60% - Accent3 2 3" xfId="722"/>
    <cellStyle name="60% - Accent3 2 4" xfId="723"/>
    <cellStyle name="60% - Accent3 2 5" xfId="724"/>
    <cellStyle name="60% - Accent3 2 6" xfId="725"/>
    <cellStyle name="60% - Accent3 2 7" xfId="726"/>
    <cellStyle name="60% - Accent3 2 8" xfId="727"/>
    <cellStyle name="60% - Accent3 2 9" xfId="728"/>
    <cellStyle name="60% - Accent3 3" xfId="729"/>
    <cellStyle name="60% - Accent3 4" xfId="730"/>
    <cellStyle name="60% - Accent3 5" xfId="731"/>
    <cellStyle name="60% - Accent3 6" xfId="732"/>
    <cellStyle name="60% - Accent3 7" xfId="733"/>
    <cellStyle name="60% - Accent3 8" xfId="734"/>
    <cellStyle name="60% - Accent4" xfId="735"/>
    <cellStyle name="60% - Accent4 2" xfId="736"/>
    <cellStyle name="60% - Accent4 2 2" xfId="737"/>
    <cellStyle name="60% - Accent4 2 3" xfId="738"/>
    <cellStyle name="60% - Accent4 2 4" xfId="739"/>
    <cellStyle name="60% - Accent4 2 5" xfId="740"/>
    <cellStyle name="60% - Accent4 2 6" xfId="741"/>
    <cellStyle name="60% - Accent4 2 7" xfId="742"/>
    <cellStyle name="60% - Accent4 2 8" xfId="743"/>
    <cellStyle name="60% - Accent4 2 9" xfId="744"/>
    <cellStyle name="60% - Accent4 3" xfId="745"/>
    <cellStyle name="60% - Accent4 4" xfId="746"/>
    <cellStyle name="60% - Accent4 5" xfId="747"/>
    <cellStyle name="60% - Accent4 6" xfId="748"/>
    <cellStyle name="60% - Accent4 7" xfId="749"/>
    <cellStyle name="60% - Accent4 8" xfId="750"/>
    <cellStyle name="60% - Accent5" xfId="751"/>
    <cellStyle name="60% - Accent5 2" xfId="752"/>
    <cellStyle name="60% - Accent5 2 2" xfId="753"/>
    <cellStyle name="60% - Accent5 2 3" xfId="754"/>
    <cellStyle name="60% - Accent5 2 4" xfId="755"/>
    <cellStyle name="60% - Accent5 2 5" xfId="756"/>
    <cellStyle name="60% - Accent5 2 6" xfId="757"/>
    <cellStyle name="60% - Accent5 2 7" xfId="758"/>
    <cellStyle name="60% - Accent5 2 8" xfId="759"/>
    <cellStyle name="60% - Accent5 2 9" xfId="760"/>
    <cellStyle name="60% - Accent5 3" xfId="761"/>
    <cellStyle name="60% - Accent5 4" xfId="762"/>
    <cellStyle name="60% - Accent5 5" xfId="763"/>
    <cellStyle name="60% - Accent5 6" xfId="764"/>
    <cellStyle name="60% - Accent5 7" xfId="765"/>
    <cellStyle name="60% - Accent5 8" xfId="766"/>
    <cellStyle name="60% - Accent6" xfId="767"/>
    <cellStyle name="60% - Accent6 2" xfId="768"/>
    <cellStyle name="60% - Accent6 2 2" xfId="769"/>
    <cellStyle name="60% - Accent6 2 3" xfId="770"/>
    <cellStyle name="60% - Accent6 2 4" xfId="771"/>
    <cellStyle name="60% - Accent6 2 5" xfId="772"/>
    <cellStyle name="60% - Accent6 2 6" xfId="773"/>
    <cellStyle name="60% - Accent6 2 7" xfId="774"/>
    <cellStyle name="60% - Accent6 2 8" xfId="775"/>
    <cellStyle name="60% - Accent6 2 9" xfId="776"/>
    <cellStyle name="60% - Accent6 3" xfId="777"/>
    <cellStyle name="60% - Accent6 4" xfId="778"/>
    <cellStyle name="60% - Accent6 5" xfId="779"/>
    <cellStyle name="60% - Accent6 6" xfId="780"/>
    <cellStyle name="60% - Accent6 7" xfId="781"/>
    <cellStyle name="60% - Accent6 8" xfId="782"/>
    <cellStyle name="60% - 輔色1 10" xfId="783"/>
    <cellStyle name="60% - 輔色1 11" xfId="784"/>
    <cellStyle name="60% - 輔色1 12" xfId="785"/>
    <cellStyle name="60% - 輔色1 13" xfId="786"/>
    <cellStyle name="60% - 輔色1 14" xfId="787"/>
    <cellStyle name="60% - 輔色1 15" xfId="788"/>
    <cellStyle name="60% - 輔色1 16" xfId="789"/>
    <cellStyle name="60% - 輔色1 17" xfId="790"/>
    <cellStyle name="60% - 輔色1 18" xfId="791"/>
    <cellStyle name="60% - 輔色1 19" xfId="792"/>
    <cellStyle name="60% - 輔色1 2" xfId="793"/>
    <cellStyle name="60% - 輔色1 20" xfId="794"/>
    <cellStyle name="60% - 輔色1 21" xfId="795"/>
    <cellStyle name="60% - 輔色1 22" xfId="796"/>
    <cellStyle name="60% - 輔色1 23" xfId="797"/>
    <cellStyle name="60% - 輔色1 24" xfId="798"/>
    <cellStyle name="60% - 輔色1 25" xfId="799"/>
    <cellStyle name="60% - 輔色1 26" xfId="800"/>
    <cellStyle name="60% - 輔色1 27" xfId="801"/>
    <cellStyle name="60% - 輔色1 28" xfId="802"/>
    <cellStyle name="60% - 輔色1 29" xfId="803"/>
    <cellStyle name="60% - 輔色1 3" xfId="804"/>
    <cellStyle name="60% - 輔色1 30" xfId="805"/>
    <cellStyle name="60% - 輔色1 31" xfId="806"/>
    <cellStyle name="60% - 輔色1 32" xfId="807"/>
    <cellStyle name="60% - 輔色1 33" xfId="808"/>
    <cellStyle name="60% - 輔色1 34" xfId="809"/>
    <cellStyle name="60% - 輔色1 35" xfId="810"/>
    <cellStyle name="60% - 輔色1 36" xfId="811"/>
    <cellStyle name="60% - 輔色1 37" xfId="812"/>
    <cellStyle name="60% - 輔色1 38" xfId="813"/>
    <cellStyle name="60% - 輔色1 39" xfId="814"/>
    <cellStyle name="60% - 輔色1 4" xfId="815"/>
    <cellStyle name="60% - 輔色1 40" xfId="816"/>
    <cellStyle name="60% - 輔色1 41" xfId="817"/>
    <cellStyle name="60% - 輔色1 5" xfId="818"/>
    <cellStyle name="60% - 輔色1 6" xfId="819"/>
    <cellStyle name="60% - 輔色1 7" xfId="820"/>
    <cellStyle name="60% - 輔色1 8" xfId="821"/>
    <cellStyle name="60% - 輔色1 9" xfId="822"/>
    <cellStyle name="60% - 輔色2 10" xfId="823"/>
    <cellStyle name="60% - 輔色2 11" xfId="824"/>
    <cellStyle name="60% - 輔色2 12" xfId="825"/>
    <cellStyle name="60% - 輔色2 13" xfId="826"/>
    <cellStyle name="60% - 輔色2 14" xfId="827"/>
    <cellStyle name="60% - 輔色2 15" xfId="828"/>
    <cellStyle name="60% - 輔色2 16" xfId="829"/>
    <cellStyle name="60% - 輔色2 17" xfId="830"/>
    <cellStyle name="60% - 輔色2 18" xfId="831"/>
    <cellStyle name="60% - 輔色2 19" xfId="832"/>
    <cellStyle name="60% - 輔色2 2" xfId="833"/>
    <cellStyle name="60% - 輔色2 20" xfId="834"/>
    <cellStyle name="60% - 輔色2 21" xfId="835"/>
    <cellStyle name="60% - 輔色2 22" xfId="836"/>
    <cellStyle name="60% - 輔色2 23" xfId="837"/>
    <cellStyle name="60% - 輔色2 24" xfId="838"/>
    <cellStyle name="60% - 輔色2 25" xfId="839"/>
    <cellStyle name="60% - 輔色2 26" xfId="840"/>
    <cellStyle name="60% - 輔色2 27" xfId="841"/>
    <cellStyle name="60% - 輔色2 28" xfId="842"/>
    <cellStyle name="60% - 輔色2 29" xfId="843"/>
    <cellStyle name="60% - 輔色2 3" xfId="844"/>
    <cellStyle name="60% - 輔色2 30" xfId="845"/>
    <cellStyle name="60% - 輔色2 31" xfId="846"/>
    <cellStyle name="60% - 輔色2 32" xfId="847"/>
    <cellStyle name="60% - 輔色2 33" xfId="848"/>
    <cellStyle name="60% - 輔色2 34" xfId="849"/>
    <cellStyle name="60% - 輔色2 35" xfId="850"/>
    <cellStyle name="60% - 輔色2 36" xfId="851"/>
    <cellStyle name="60% - 輔色2 37" xfId="852"/>
    <cellStyle name="60% - 輔色2 38" xfId="853"/>
    <cellStyle name="60% - 輔色2 39" xfId="854"/>
    <cellStyle name="60% - 輔色2 4" xfId="855"/>
    <cellStyle name="60% - 輔色2 40" xfId="856"/>
    <cellStyle name="60% - 輔色2 41" xfId="857"/>
    <cellStyle name="60% - 輔色2 5" xfId="858"/>
    <cellStyle name="60% - 輔色2 6" xfId="859"/>
    <cellStyle name="60% - 輔色2 7" xfId="860"/>
    <cellStyle name="60% - 輔色2 8" xfId="861"/>
    <cellStyle name="60% - 輔色2 9" xfId="862"/>
    <cellStyle name="60% - 輔色3 10" xfId="863"/>
    <cellStyle name="60% - 輔色3 11" xfId="864"/>
    <cellStyle name="60% - 輔色3 12" xfId="865"/>
    <cellStyle name="60% - 輔色3 13" xfId="866"/>
    <cellStyle name="60% - 輔色3 14" xfId="867"/>
    <cellStyle name="60% - 輔色3 15" xfId="868"/>
    <cellStyle name="60% - 輔色3 16" xfId="869"/>
    <cellStyle name="60% - 輔色3 17" xfId="870"/>
    <cellStyle name="60% - 輔色3 18" xfId="871"/>
    <cellStyle name="60% - 輔色3 19" xfId="872"/>
    <cellStyle name="60% - 輔色3 2" xfId="873"/>
    <cellStyle name="60% - 輔色3 20" xfId="874"/>
    <cellStyle name="60% - 輔色3 21" xfId="875"/>
    <cellStyle name="60% - 輔色3 22" xfId="876"/>
    <cellStyle name="60% - 輔色3 23" xfId="877"/>
    <cellStyle name="60% - 輔色3 24" xfId="878"/>
    <cellStyle name="60% - 輔色3 25" xfId="879"/>
    <cellStyle name="60% - 輔色3 26" xfId="880"/>
    <cellStyle name="60% - 輔色3 27" xfId="881"/>
    <cellStyle name="60% - 輔色3 28" xfId="882"/>
    <cellStyle name="60% - 輔色3 29" xfId="883"/>
    <cellStyle name="60% - 輔色3 3" xfId="884"/>
    <cellStyle name="60% - 輔色3 30" xfId="885"/>
    <cellStyle name="60% - 輔色3 31" xfId="886"/>
    <cellStyle name="60% - 輔色3 32" xfId="887"/>
    <cellStyle name="60% - 輔色3 33" xfId="888"/>
    <cellStyle name="60% - 輔色3 34" xfId="889"/>
    <cellStyle name="60% - 輔色3 35" xfId="890"/>
    <cellStyle name="60% - 輔色3 36" xfId="891"/>
    <cellStyle name="60% - 輔色3 37" xfId="892"/>
    <cellStyle name="60% - 輔色3 38" xfId="893"/>
    <cellStyle name="60% - 輔色3 39" xfId="894"/>
    <cellStyle name="60% - 輔色3 4" xfId="895"/>
    <cellStyle name="60% - 輔色3 40" xfId="896"/>
    <cellStyle name="60% - 輔色3 41" xfId="897"/>
    <cellStyle name="60% - 輔色3 5" xfId="898"/>
    <cellStyle name="60% - 輔色3 6" xfId="899"/>
    <cellStyle name="60% - 輔色3 7" xfId="900"/>
    <cellStyle name="60% - 輔色3 8" xfId="901"/>
    <cellStyle name="60% - 輔色3 9" xfId="902"/>
    <cellStyle name="60% - 輔色4 10" xfId="903"/>
    <cellStyle name="60% - 輔色4 11" xfId="904"/>
    <cellStyle name="60% - 輔色4 12" xfId="905"/>
    <cellStyle name="60% - 輔色4 13" xfId="906"/>
    <cellStyle name="60% - 輔色4 14" xfId="907"/>
    <cellStyle name="60% - 輔色4 15" xfId="908"/>
    <cellStyle name="60% - 輔色4 16" xfId="909"/>
    <cellStyle name="60% - 輔色4 17" xfId="910"/>
    <cellStyle name="60% - 輔色4 18" xfId="911"/>
    <cellStyle name="60% - 輔色4 19" xfId="912"/>
    <cellStyle name="60% - 輔色4 2" xfId="913"/>
    <cellStyle name="60% - 輔色4 20" xfId="914"/>
    <cellStyle name="60% - 輔色4 21" xfId="915"/>
    <cellStyle name="60% - 輔色4 22" xfId="916"/>
    <cellStyle name="60% - 輔色4 23" xfId="917"/>
    <cellStyle name="60% - 輔色4 24" xfId="918"/>
    <cellStyle name="60% - 輔色4 25" xfId="919"/>
    <cellStyle name="60% - 輔色4 26" xfId="920"/>
    <cellStyle name="60% - 輔色4 27" xfId="921"/>
    <cellStyle name="60% - 輔色4 28" xfId="922"/>
    <cellStyle name="60% - 輔色4 29" xfId="923"/>
    <cellStyle name="60% - 輔色4 3" xfId="924"/>
    <cellStyle name="60% - 輔色4 30" xfId="925"/>
    <cellStyle name="60% - 輔色4 31" xfId="926"/>
    <cellStyle name="60% - 輔色4 32" xfId="927"/>
    <cellStyle name="60% - 輔色4 33" xfId="928"/>
    <cellStyle name="60% - 輔色4 34" xfId="929"/>
    <cellStyle name="60% - 輔色4 35" xfId="930"/>
    <cellStyle name="60% - 輔色4 36" xfId="931"/>
    <cellStyle name="60% - 輔色4 37" xfId="932"/>
    <cellStyle name="60% - 輔色4 38" xfId="933"/>
    <cellStyle name="60% - 輔色4 39" xfId="934"/>
    <cellStyle name="60% - 輔色4 4" xfId="935"/>
    <cellStyle name="60% - 輔色4 40" xfId="936"/>
    <cellStyle name="60% - 輔色4 41" xfId="937"/>
    <cellStyle name="60% - 輔色4 5" xfId="938"/>
    <cellStyle name="60% - 輔色4 6" xfId="939"/>
    <cellStyle name="60% - 輔色4 7" xfId="940"/>
    <cellStyle name="60% - 輔色4 8" xfId="941"/>
    <cellStyle name="60% - 輔色4 9" xfId="942"/>
    <cellStyle name="60% - 輔色5 10" xfId="943"/>
    <cellStyle name="60% - 輔色5 11" xfId="944"/>
    <cellStyle name="60% - 輔色5 12" xfId="945"/>
    <cellStyle name="60% - 輔色5 13" xfId="946"/>
    <cellStyle name="60% - 輔色5 14" xfId="947"/>
    <cellStyle name="60% - 輔色5 15" xfId="948"/>
    <cellStyle name="60% - 輔色5 16" xfId="949"/>
    <cellStyle name="60% - 輔色5 17" xfId="950"/>
    <cellStyle name="60% - 輔色5 18" xfId="951"/>
    <cellStyle name="60% - 輔色5 19" xfId="952"/>
    <cellStyle name="60% - 輔色5 2" xfId="953"/>
    <cellStyle name="60% - 輔色5 20" xfId="954"/>
    <cellStyle name="60% - 輔色5 21" xfId="955"/>
    <cellStyle name="60% - 輔色5 22" xfId="956"/>
    <cellStyle name="60% - 輔色5 23" xfId="957"/>
    <cellStyle name="60% - 輔色5 24" xfId="958"/>
    <cellStyle name="60% - 輔色5 25" xfId="959"/>
    <cellStyle name="60% - 輔色5 26" xfId="960"/>
    <cellStyle name="60% - 輔色5 27" xfId="961"/>
    <cellStyle name="60% - 輔色5 28" xfId="962"/>
    <cellStyle name="60% - 輔色5 29" xfId="963"/>
    <cellStyle name="60% - 輔色5 3" xfId="964"/>
    <cellStyle name="60% - 輔色5 30" xfId="965"/>
    <cellStyle name="60% - 輔色5 31" xfId="966"/>
    <cellStyle name="60% - 輔色5 32" xfId="967"/>
    <cellStyle name="60% - 輔色5 33" xfId="968"/>
    <cellStyle name="60% - 輔色5 34" xfId="969"/>
    <cellStyle name="60% - 輔色5 35" xfId="970"/>
    <cellStyle name="60% - 輔色5 36" xfId="971"/>
    <cellStyle name="60% - 輔色5 37" xfId="972"/>
    <cellStyle name="60% - 輔色5 38" xfId="973"/>
    <cellStyle name="60% - 輔色5 39" xfId="974"/>
    <cellStyle name="60% - 輔色5 4" xfId="975"/>
    <cellStyle name="60% - 輔色5 40" xfId="976"/>
    <cellStyle name="60% - 輔色5 41" xfId="977"/>
    <cellStyle name="60% - 輔色5 5" xfId="978"/>
    <cellStyle name="60% - 輔色5 6" xfId="979"/>
    <cellStyle name="60% - 輔色5 7" xfId="980"/>
    <cellStyle name="60% - 輔色5 8" xfId="981"/>
    <cellStyle name="60% - 輔色5 9" xfId="982"/>
    <cellStyle name="60% - 輔色6 10" xfId="983"/>
    <cellStyle name="60% - 輔色6 11" xfId="984"/>
    <cellStyle name="60% - 輔色6 12" xfId="985"/>
    <cellStyle name="60% - 輔色6 13" xfId="986"/>
    <cellStyle name="60% - 輔色6 14" xfId="987"/>
    <cellStyle name="60% - 輔色6 15" xfId="988"/>
    <cellStyle name="60% - 輔色6 16" xfId="989"/>
    <cellStyle name="60% - 輔色6 17" xfId="990"/>
    <cellStyle name="60% - 輔色6 18" xfId="991"/>
    <cellStyle name="60% - 輔色6 19" xfId="992"/>
    <cellStyle name="60% - 輔色6 2" xfId="993"/>
    <cellStyle name="60% - 輔色6 20" xfId="994"/>
    <cellStyle name="60% - 輔色6 21" xfId="995"/>
    <cellStyle name="60% - 輔色6 22" xfId="996"/>
    <cellStyle name="60% - 輔色6 23" xfId="997"/>
    <cellStyle name="60% - 輔色6 24" xfId="998"/>
    <cellStyle name="60% - 輔色6 25" xfId="999"/>
    <cellStyle name="60% - 輔色6 26" xfId="1000"/>
    <cellStyle name="60% - 輔色6 27" xfId="1001"/>
    <cellStyle name="60% - 輔色6 28" xfId="1002"/>
    <cellStyle name="60% - 輔色6 29" xfId="1003"/>
    <cellStyle name="60% - 輔色6 3" xfId="1004"/>
    <cellStyle name="60% - 輔色6 30" xfId="1005"/>
    <cellStyle name="60% - 輔色6 31" xfId="1006"/>
    <cellStyle name="60% - 輔色6 32" xfId="1007"/>
    <cellStyle name="60% - 輔色6 33" xfId="1008"/>
    <cellStyle name="60% - 輔色6 34" xfId="1009"/>
    <cellStyle name="60% - 輔色6 35" xfId="1010"/>
    <cellStyle name="60% - 輔色6 36" xfId="1011"/>
    <cellStyle name="60% - 輔色6 37" xfId="1012"/>
    <cellStyle name="60% - 輔色6 38" xfId="1013"/>
    <cellStyle name="60% - 輔色6 39" xfId="1014"/>
    <cellStyle name="60% - 輔色6 4" xfId="1015"/>
    <cellStyle name="60% - 輔色6 40" xfId="1016"/>
    <cellStyle name="60% - 輔色6 41" xfId="1017"/>
    <cellStyle name="60% - 輔色6 5" xfId="1018"/>
    <cellStyle name="60% - 輔色6 6" xfId="1019"/>
    <cellStyle name="60% - 輔色6 7" xfId="1020"/>
    <cellStyle name="60% - 輔色6 8" xfId="1021"/>
    <cellStyle name="60% - 輔色6 9" xfId="1022"/>
    <cellStyle name="Accent1" xfId="1023"/>
    <cellStyle name="Accent1 2" xfId="1024"/>
    <cellStyle name="Accent1 2 2" xfId="1025"/>
    <cellStyle name="Accent1 2 3" xfId="1026"/>
    <cellStyle name="Accent1 2 4" xfId="1027"/>
    <cellStyle name="Accent1 2 5" xfId="1028"/>
    <cellStyle name="Accent1 2 6" xfId="1029"/>
    <cellStyle name="Accent1 2 7" xfId="1030"/>
    <cellStyle name="Accent1 2 8" xfId="1031"/>
    <cellStyle name="Accent1 2 9" xfId="1032"/>
    <cellStyle name="Accent1 3" xfId="1033"/>
    <cellStyle name="Accent1 4" xfId="1034"/>
    <cellStyle name="Accent1 5" xfId="1035"/>
    <cellStyle name="Accent1 6" xfId="1036"/>
    <cellStyle name="Accent1 7" xfId="1037"/>
    <cellStyle name="Accent1 8" xfId="1038"/>
    <cellStyle name="Accent2" xfId="1039"/>
    <cellStyle name="Accent2 2" xfId="1040"/>
    <cellStyle name="Accent2 2 2" xfId="1041"/>
    <cellStyle name="Accent2 2 3" xfId="1042"/>
    <cellStyle name="Accent2 2 4" xfId="1043"/>
    <cellStyle name="Accent2 2 5" xfId="1044"/>
    <cellStyle name="Accent2 2 6" xfId="1045"/>
    <cellStyle name="Accent2 2 7" xfId="1046"/>
    <cellStyle name="Accent2 2 8" xfId="1047"/>
    <cellStyle name="Accent2 2 9" xfId="1048"/>
    <cellStyle name="Accent2 3" xfId="1049"/>
    <cellStyle name="Accent2 4" xfId="1050"/>
    <cellStyle name="Accent2 5" xfId="1051"/>
    <cellStyle name="Accent2 6" xfId="1052"/>
    <cellStyle name="Accent2 7" xfId="1053"/>
    <cellStyle name="Accent2 8" xfId="1054"/>
    <cellStyle name="Accent3" xfId="1055"/>
    <cellStyle name="Accent3 2" xfId="1056"/>
    <cellStyle name="Accent3 2 2" xfId="1057"/>
    <cellStyle name="Accent3 2 3" xfId="1058"/>
    <cellStyle name="Accent3 2 4" xfId="1059"/>
    <cellStyle name="Accent3 2 5" xfId="1060"/>
    <cellStyle name="Accent3 2 6" xfId="1061"/>
    <cellStyle name="Accent3 2 7" xfId="1062"/>
    <cellStyle name="Accent3 2 8" xfId="1063"/>
    <cellStyle name="Accent3 2 9" xfId="1064"/>
    <cellStyle name="Accent3 3" xfId="1065"/>
    <cellStyle name="Accent3 4" xfId="1066"/>
    <cellStyle name="Accent3 5" xfId="1067"/>
    <cellStyle name="Accent3 6" xfId="1068"/>
    <cellStyle name="Accent3 7" xfId="1069"/>
    <cellStyle name="Accent3 8" xfId="1070"/>
    <cellStyle name="Accent4" xfId="1071"/>
    <cellStyle name="Accent4 2" xfId="1072"/>
    <cellStyle name="Accent4 2 2" xfId="1073"/>
    <cellStyle name="Accent4 2 3" xfId="1074"/>
    <cellStyle name="Accent4 2 4" xfId="1075"/>
    <cellStyle name="Accent4 2 5" xfId="1076"/>
    <cellStyle name="Accent4 2 6" xfId="1077"/>
    <cellStyle name="Accent4 2 7" xfId="1078"/>
    <cellStyle name="Accent4 2 8" xfId="1079"/>
    <cellStyle name="Accent4 2 9" xfId="1080"/>
    <cellStyle name="Accent4 3" xfId="1081"/>
    <cellStyle name="Accent4 4" xfId="1082"/>
    <cellStyle name="Accent4 5" xfId="1083"/>
    <cellStyle name="Accent4 6" xfId="1084"/>
    <cellStyle name="Accent4 7" xfId="1085"/>
    <cellStyle name="Accent4 8" xfId="1086"/>
    <cellStyle name="Accent5" xfId="1087"/>
    <cellStyle name="Accent5 2" xfId="1088"/>
    <cellStyle name="Accent5 2 2" xfId="1089"/>
    <cellStyle name="Accent5 2 3" xfId="1090"/>
    <cellStyle name="Accent5 2 4" xfId="1091"/>
    <cellStyle name="Accent5 2 5" xfId="1092"/>
    <cellStyle name="Accent5 2 6" xfId="1093"/>
    <cellStyle name="Accent5 2 7" xfId="1094"/>
    <cellStyle name="Accent5 2 8" xfId="1095"/>
    <cellStyle name="Accent5 2 9" xfId="1096"/>
    <cellStyle name="Accent5 3" xfId="1097"/>
    <cellStyle name="Accent5 4" xfId="1098"/>
    <cellStyle name="Accent5 5" xfId="1099"/>
    <cellStyle name="Accent5 6" xfId="1100"/>
    <cellStyle name="Accent5 7" xfId="1101"/>
    <cellStyle name="Accent5 8" xfId="1102"/>
    <cellStyle name="Accent6" xfId="1103"/>
    <cellStyle name="Accent6 2" xfId="1104"/>
    <cellStyle name="Accent6 2 2" xfId="1105"/>
    <cellStyle name="Accent6 2 3" xfId="1106"/>
    <cellStyle name="Accent6 2 4" xfId="1107"/>
    <cellStyle name="Accent6 2 5" xfId="1108"/>
    <cellStyle name="Accent6 2 6" xfId="1109"/>
    <cellStyle name="Accent6 2 7" xfId="1110"/>
    <cellStyle name="Accent6 2 8" xfId="1111"/>
    <cellStyle name="Accent6 2 9" xfId="1112"/>
    <cellStyle name="Accent6 3" xfId="1113"/>
    <cellStyle name="Accent6 4" xfId="1114"/>
    <cellStyle name="Accent6 5" xfId="1115"/>
    <cellStyle name="Accent6 6" xfId="1116"/>
    <cellStyle name="Accent6 7" xfId="1117"/>
    <cellStyle name="Accent6 8" xfId="1118"/>
    <cellStyle name="Bad" xfId="1119"/>
    <cellStyle name="Bad 2" xfId="1120"/>
    <cellStyle name="Bad 2 2" xfId="1121"/>
    <cellStyle name="Bad 2 3" xfId="1122"/>
    <cellStyle name="Bad 2 4" xfId="1123"/>
    <cellStyle name="Bad 2 5" xfId="1124"/>
    <cellStyle name="Bad 2 6" xfId="1125"/>
    <cellStyle name="Bad 2 7" xfId="1126"/>
    <cellStyle name="Bad 2 8" xfId="1127"/>
    <cellStyle name="Bad 2 9" xfId="1128"/>
    <cellStyle name="Bad 3" xfId="1129"/>
    <cellStyle name="Bad 4" xfId="1130"/>
    <cellStyle name="Bad 5" xfId="1131"/>
    <cellStyle name="Bad 6" xfId="1132"/>
    <cellStyle name="Bad 7" xfId="1133"/>
    <cellStyle name="Bad 8" xfId="1134"/>
    <cellStyle name="Border Heavy" xfId="1135"/>
    <cellStyle name="Calculation" xfId="1136"/>
    <cellStyle name="Calculation 2" xfId="1137"/>
    <cellStyle name="Calculation 2 2" xfId="1138"/>
    <cellStyle name="Calculation 2 3" xfId="1139"/>
    <cellStyle name="Calculation 2 4" xfId="1140"/>
    <cellStyle name="Calculation 2 5" xfId="1141"/>
    <cellStyle name="Calculation 2 6" xfId="1142"/>
    <cellStyle name="Calculation 2 7" xfId="1143"/>
    <cellStyle name="Calculation 2 8" xfId="1144"/>
    <cellStyle name="Calculation 2 9" xfId="1145"/>
    <cellStyle name="Calculation 3" xfId="1146"/>
    <cellStyle name="Calculation 4" xfId="1147"/>
    <cellStyle name="Calculation 5" xfId="1148"/>
    <cellStyle name="Calculation 6" xfId="1149"/>
    <cellStyle name="Calculation 7" xfId="1150"/>
    <cellStyle name="Calculation 8" xfId="1151"/>
    <cellStyle name="Check Cell" xfId="1152"/>
    <cellStyle name="Check Cell 2" xfId="1153"/>
    <cellStyle name="Check Cell 2 2" xfId="1154"/>
    <cellStyle name="Check Cell 2 3" xfId="1155"/>
    <cellStyle name="Check Cell 2 4" xfId="1156"/>
    <cellStyle name="Check Cell 2 5" xfId="1157"/>
    <cellStyle name="Check Cell 2 6" xfId="1158"/>
    <cellStyle name="Check Cell 2 7" xfId="1159"/>
    <cellStyle name="Check Cell 2 8" xfId="1160"/>
    <cellStyle name="Check Cell 2 9" xfId="1161"/>
    <cellStyle name="Check Cell 3" xfId="1162"/>
    <cellStyle name="Check Cell 4" xfId="1163"/>
    <cellStyle name="Check Cell 5" xfId="1164"/>
    <cellStyle name="Check Cell 6" xfId="1165"/>
    <cellStyle name="Check Cell 7" xfId="1166"/>
    <cellStyle name="Check Cell 8" xfId="1167"/>
    <cellStyle name="Comma" xfId="1168"/>
    <cellStyle name="Comma [0]" xfId="1169"/>
    <cellStyle name="Comma 2 2" xfId="1170"/>
    <cellStyle name="Comma 3" xfId="1171"/>
    <cellStyle name="Comma 3 2" xfId="1172"/>
    <cellStyle name="Currency" xfId="1173"/>
    <cellStyle name="Currency [0]" xfId="1174"/>
    <cellStyle name="Currency 2 2" xfId="1175"/>
    <cellStyle name="Explanatory Text" xfId="1176"/>
    <cellStyle name="Explanatory Text 2" xfId="1177"/>
    <cellStyle name="Explanatory Text 2 2" xfId="1178"/>
    <cellStyle name="Explanatory Text 2 3" xfId="1179"/>
    <cellStyle name="Explanatory Text 2 4" xfId="1180"/>
    <cellStyle name="Explanatory Text 2 5" xfId="1181"/>
    <cellStyle name="Explanatory Text 2 6" xfId="1182"/>
    <cellStyle name="Explanatory Text 2 7" xfId="1183"/>
    <cellStyle name="Explanatory Text 2 8" xfId="1184"/>
    <cellStyle name="Explanatory Text 2 9" xfId="1185"/>
    <cellStyle name="Explanatory Text 3" xfId="1186"/>
    <cellStyle name="Explanatory Text 4" xfId="1187"/>
    <cellStyle name="Explanatory Text 5" xfId="1188"/>
    <cellStyle name="Explanatory Text 6" xfId="1189"/>
    <cellStyle name="Explanatory Text 7" xfId="1190"/>
    <cellStyle name="Explanatory Text 8" xfId="1191"/>
    <cellStyle name="Good" xfId="1192"/>
    <cellStyle name="Good 2" xfId="1193"/>
    <cellStyle name="Good 2 2" xfId="1194"/>
    <cellStyle name="Good 2 3" xfId="1195"/>
    <cellStyle name="Good 2 4" xfId="1196"/>
    <cellStyle name="Good 2 5" xfId="1197"/>
    <cellStyle name="Good 2 6" xfId="1198"/>
    <cellStyle name="Good 2 7" xfId="1199"/>
    <cellStyle name="Good 2 8" xfId="1200"/>
    <cellStyle name="Good 2 9" xfId="1201"/>
    <cellStyle name="Good 3" xfId="1202"/>
    <cellStyle name="Good 4" xfId="1203"/>
    <cellStyle name="Good 5" xfId="1204"/>
    <cellStyle name="Good 6" xfId="1205"/>
    <cellStyle name="Good 7" xfId="1206"/>
    <cellStyle name="Good 8" xfId="1207"/>
    <cellStyle name="Heading 1" xfId="1208"/>
    <cellStyle name="Heading 1 2" xfId="1209"/>
    <cellStyle name="Heading 1 2 2" xfId="1210"/>
    <cellStyle name="Heading 1 2 3" xfId="1211"/>
    <cellStyle name="Heading 1 2 4" xfId="1212"/>
    <cellStyle name="Heading 1 2 5" xfId="1213"/>
    <cellStyle name="Heading 1 2 6" xfId="1214"/>
    <cellStyle name="Heading 1 2 7" xfId="1215"/>
    <cellStyle name="Heading 1 2 8" xfId="1216"/>
    <cellStyle name="Heading 1 2 9" xfId="1217"/>
    <cellStyle name="Heading 1 3" xfId="1218"/>
    <cellStyle name="Heading 1 4" xfId="1219"/>
    <cellStyle name="Heading 1 5" xfId="1220"/>
    <cellStyle name="Heading 1 6" xfId="1221"/>
    <cellStyle name="Heading 1 7" xfId="1222"/>
    <cellStyle name="Heading 1 8" xfId="1223"/>
    <cellStyle name="Heading 2" xfId="1224"/>
    <cellStyle name="Heading 2 2" xfId="1225"/>
    <cellStyle name="Heading 2 2 2" xfId="1226"/>
    <cellStyle name="Heading 2 2 3" xfId="1227"/>
    <cellStyle name="Heading 2 2 4" xfId="1228"/>
    <cellStyle name="Heading 2 2 5" xfId="1229"/>
    <cellStyle name="Heading 2 2 6" xfId="1230"/>
    <cellStyle name="Heading 2 2 7" xfId="1231"/>
    <cellStyle name="Heading 2 2 8" xfId="1232"/>
    <cellStyle name="Heading 2 2 9" xfId="1233"/>
    <cellStyle name="Heading 2 3" xfId="1234"/>
    <cellStyle name="Heading 2 4" xfId="1235"/>
    <cellStyle name="Heading 2 5" xfId="1236"/>
    <cellStyle name="Heading 2 6" xfId="1237"/>
    <cellStyle name="Heading 2 7" xfId="1238"/>
    <cellStyle name="Heading 2 8" xfId="1239"/>
    <cellStyle name="Heading 3" xfId="1240"/>
    <cellStyle name="Heading 3 2" xfId="1241"/>
    <cellStyle name="Heading 3 2 2" xfId="1242"/>
    <cellStyle name="Heading 3 2 3" xfId="1243"/>
    <cellStyle name="Heading 3 2 4" xfId="1244"/>
    <cellStyle name="Heading 3 2 5" xfId="1245"/>
    <cellStyle name="Heading 3 2 6" xfId="1246"/>
    <cellStyle name="Heading 3 2 7" xfId="1247"/>
    <cellStyle name="Heading 3 2 8" xfId="1248"/>
    <cellStyle name="Heading 3 2 9" xfId="1249"/>
    <cellStyle name="Heading 3 3" xfId="1250"/>
    <cellStyle name="Heading 3 4" xfId="1251"/>
    <cellStyle name="Heading 3 5" xfId="1252"/>
    <cellStyle name="Heading 3 6" xfId="1253"/>
    <cellStyle name="Heading 3 7" xfId="1254"/>
    <cellStyle name="Heading 3 8" xfId="1255"/>
    <cellStyle name="Heading 4" xfId="1256"/>
    <cellStyle name="Heading 4 2" xfId="1257"/>
    <cellStyle name="Heading 4 2 2" xfId="1258"/>
    <cellStyle name="Heading 4 2 3" xfId="1259"/>
    <cellStyle name="Heading 4 2 4" xfId="1260"/>
    <cellStyle name="Heading 4 2 5" xfId="1261"/>
    <cellStyle name="Heading 4 2 6" xfId="1262"/>
    <cellStyle name="Heading 4 2 7" xfId="1263"/>
    <cellStyle name="Heading 4 2 8" xfId="1264"/>
    <cellStyle name="Heading 4 2 9" xfId="1265"/>
    <cellStyle name="Heading 4 3" xfId="1266"/>
    <cellStyle name="Heading 4 4" xfId="1267"/>
    <cellStyle name="Heading 4 5" xfId="1268"/>
    <cellStyle name="Heading 4 6" xfId="1269"/>
    <cellStyle name="Heading 4 7" xfId="1270"/>
    <cellStyle name="Heading 4 8" xfId="1271"/>
    <cellStyle name="Input" xfId="1272"/>
    <cellStyle name="Input 2" xfId="1273"/>
    <cellStyle name="Input 2 2" xfId="1274"/>
    <cellStyle name="Input 2 3" xfId="1275"/>
    <cellStyle name="Input 2 4" xfId="1276"/>
    <cellStyle name="Input 2 5" xfId="1277"/>
    <cellStyle name="Input 2 6" xfId="1278"/>
    <cellStyle name="Input 2 7" xfId="1279"/>
    <cellStyle name="Input 2 8" xfId="1280"/>
    <cellStyle name="Input 2 9" xfId="1281"/>
    <cellStyle name="Input 3" xfId="1282"/>
    <cellStyle name="Input 4" xfId="1283"/>
    <cellStyle name="Input 5" xfId="1284"/>
    <cellStyle name="Input 6" xfId="1285"/>
    <cellStyle name="Input 7" xfId="1286"/>
    <cellStyle name="Input 8" xfId="1287"/>
    <cellStyle name="Linked Cell" xfId="1288"/>
    <cellStyle name="Linked Cell 2" xfId="1289"/>
    <cellStyle name="Linked Cell 2 2" xfId="1290"/>
    <cellStyle name="Linked Cell 2 3" xfId="1291"/>
    <cellStyle name="Linked Cell 2 4" xfId="1292"/>
    <cellStyle name="Linked Cell 2 5" xfId="1293"/>
    <cellStyle name="Linked Cell 2 6" xfId="1294"/>
    <cellStyle name="Linked Cell 2 7" xfId="1295"/>
    <cellStyle name="Linked Cell 2 8" xfId="1296"/>
    <cellStyle name="Linked Cell 2 9" xfId="1297"/>
    <cellStyle name="Linked Cell 3" xfId="1298"/>
    <cellStyle name="Linked Cell 4" xfId="1299"/>
    <cellStyle name="Linked Cell 5" xfId="1300"/>
    <cellStyle name="Linked Cell 6" xfId="1301"/>
    <cellStyle name="Linked Cell 7" xfId="1302"/>
    <cellStyle name="Linked Cell 8" xfId="1303"/>
    <cellStyle name="Multiple" xfId="1304"/>
    <cellStyle name="Neutral" xfId="1305"/>
    <cellStyle name="Neutral 2" xfId="1306"/>
    <cellStyle name="Neutral 2 2" xfId="1307"/>
    <cellStyle name="Neutral 2 3" xfId="1308"/>
    <cellStyle name="Neutral 2 4" xfId="1309"/>
    <cellStyle name="Neutral 2 5" xfId="1310"/>
    <cellStyle name="Neutral 2 6" xfId="1311"/>
    <cellStyle name="Neutral 2 7" xfId="1312"/>
    <cellStyle name="Neutral 2 8" xfId="1313"/>
    <cellStyle name="Neutral 2 9" xfId="1314"/>
    <cellStyle name="Neutral 3" xfId="1315"/>
    <cellStyle name="Neutral 4" xfId="1316"/>
    <cellStyle name="Neutral 5" xfId="1317"/>
    <cellStyle name="Neutral 6" xfId="1318"/>
    <cellStyle name="Neutral 7" xfId="1319"/>
    <cellStyle name="Neutral 8" xfId="1320"/>
    <cellStyle name="Normal 10" xfId="1321"/>
    <cellStyle name="Normal 11" xfId="1322"/>
    <cellStyle name="Normal 12" xfId="1323"/>
    <cellStyle name="Normal 13" xfId="1324"/>
    <cellStyle name="Normal 14" xfId="1325"/>
    <cellStyle name="Normal 15" xfId="1326"/>
    <cellStyle name="Normal 16" xfId="1327"/>
    <cellStyle name="Normal 17" xfId="1328"/>
    <cellStyle name="Normal 18" xfId="1329"/>
    <cellStyle name="Normal 19" xfId="1330"/>
    <cellStyle name="Normal 2" xfId="1331"/>
    <cellStyle name="Normal 2 10" xfId="1332"/>
    <cellStyle name="Normal 2 11" xfId="1333"/>
    <cellStyle name="Normal 2 12" xfId="1334"/>
    <cellStyle name="Normal 2 13" xfId="1335"/>
    <cellStyle name="Normal 2 14" xfId="1336"/>
    <cellStyle name="Normal 2 15" xfId="1337"/>
    <cellStyle name="Normal 2 16" xfId="1338"/>
    <cellStyle name="Normal 2 17" xfId="1339"/>
    <cellStyle name="Normal 2 18" xfId="1340"/>
    <cellStyle name="Normal 2 19" xfId="1341"/>
    <cellStyle name="Normal 2 2" xfId="1342"/>
    <cellStyle name="Normal 2 2 2" xfId="1343"/>
    <cellStyle name="Normal 2 20" xfId="1344"/>
    <cellStyle name="Normal 2 21" xfId="1345"/>
    <cellStyle name="Normal 2 22" xfId="1346"/>
    <cellStyle name="Normal 2 23" xfId="1347"/>
    <cellStyle name="Normal 2 24" xfId="1348"/>
    <cellStyle name="Normal 2 25" xfId="1349"/>
    <cellStyle name="Normal 2 26" xfId="1350"/>
    <cellStyle name="Normal 2 27" xfId="1351"/>
    <cellStyle name="Normal 2 28" xfId="1352"/>
    <cellStyle name="Normal 2 29" xfId="1353"/>
    <cellStyle name="Normal 2 3" xfId="1354"/>
    <cellStyle name="Normal 2 3 2" xfId="1355"/>
    <cellStyle name="Normal 2 30" xfId="1356"/>
    <cellStyle name="Normal 2 31" xfId="1357"/>
    <cellStyle name="Normal 2 32" xfId="1358"/>
    <cellStyle name="Normal 2 33" xfId="1359"/>
    <cellStyle name="Normal 2 34" xfId="1360"/>
    <cellStyle name="Normal 2 35" xfId="1361"/>
    <cellStyle name="Normal 2 36" xfId="1362"/>
    <cellStyle name="Normal 2 37" xfId="1363"/>
    <cellStyle name="Normal 2 38" xfId="1364"/>
    <cellStyle name="Normal 2 39" xfId="1365"/>
    <cellStyle name="Normal 2 4" xfId="1366"/>
    <cellStyle name="Normal 2 40" xfId="1367"/>
    <cellStyle name="Normal 2 41" xfId="1368"/>
    <cellStyle name="Normal 2 42" xfId="1369"/>
    <cellStyle name="Normal 2 43" xfId="1370"/>
    <cellStyle name="Normal 2 44" xfId="1371"/>
    <cellStyle name="Normal 2 45" xfId="1372"/>
    <cellStyle name="Normal 2 5" xfId="1373"/>
    <cellStyle name="Normal 2 6" xfId="1374"/>
    <cellStyle name="Normal 2 7" xfId="1375"/>
    <cellStyle name="Normal 2 8" xfId="1376"/>
    <cellStyle name="Normal 2 9" xfId="1377"/>
    <cellStyle name="Normal 20" xfId="1378"/>
    <cellStyle name="Normal 21" xfId="1379"/>
    <cellStyle name="Normal 22" xfId="1380"/>
    <cellStyle name="Normal 23" xfId="1381"/>
    <cellStyle name="Normal 24" xfId="1382"/>
    <cellStyle name="Normal 25" xfId="1383"/>
    <cellStyle name="Normal 26" xfId="1384"/>
    <cellStyle name="Normal 27" xfId="1385"/>
    <cellStyle name="Normal 28" xfId="1386"/>
    <cellStyle name="Normal 29" xfId="1387"/>
    <cellStyle name="Normal 3" xfId="1388"/>
    <cellStyle name="Normal 3 10" xfId="1389"/>
    <cellStyle name="Normal 3 11" xfId="1390"/>
    <cellStyle name="Normal 3 12" xfId="1391"/>
    <cellStyle name="Normal 3 13" xfId="1392"/>
    <cellStyle name="Normal 3 14" xfId="1393"/>
    <cellStyle name="Normal 3 15" xfId="1394"/>
    <cellStyle name="Normal 3 16" xfId="1395"/>
    <cellStyle name="Normal 3 17" xfId="1396"/>
    <cellStyle name="Normal 3 18" xfId="1397"/>
    <cellStyle name="Normal 3 19" xfId="1398"/>
    <cellStyle name="Normal 3 2" xfId="1399"/>
    <cellStyle name="Normal 3 2 2" xfId="1400"/>
    <cellStyle name="Normal 3 20" xfId="1401"/>
    <cellStyle name="Normal 3 21" xfId="1402"/>
    <cellStyle name="Normal 3 22" xfId="1403"/>
    <cellStyle name="Normal 3 23" xfId="1404"/>
    <cellStyle name="Normal 3 24" xfId="1405"/>
    <cellStyle name="Normal 3 25" xfId="1406"/>
    <cellStyle name="Normal 3 26" xfId="1407"/>
    <cellStyle name="Normal 3 27" xfId="1408"/>
    <cellStyle name="Normal 3 28" xfId="1409"/>
    <cellStyle name="Normal 3 29" xfId="1410"/>
    <cellStyle name="Normal 3 3" xfId="1411"/>
    <cellStyle name="Normal 3 30" xfId="1412"/>
    <cellStyle name="Normal 3 31" xfId="1413"/>
    <cellStyle name="Normal 3 32" xfId="1414"/>
    <cellStyle name="Normal 3 33" xfId="1415"/>
    <cellStyle name="Normal 3 34" xfId="1416"/>
    <cellStyle name="Normal 3 35" xfId="1417"/>
    <cellStyle name="Normal 3 4" xfId="1418"/>
    <cellStyle name="Normal 3 5" xfId="1419"/>
    <cellStyle name="Normal 3 6" xfId="1420"/>
    <cellStyle name="Normal 3 7" xfId="1421"/>
    <cellStyle name="Normal 3 8" xfId="1422"/>
    <cellStyle name="Normal 3 9" xfId="1423"/>
    <cellStyle name="Normal 30" xfId="1424"/>
    <cellStyle name="Normal 31" xfId="1425"/>
    <cellStyle name="Normal 32" xfId="1426"/>
    <cellStyle name="Normal 33" xfId="1427"/>
    <cellStyle name="Normal 34" xfId="1428"/>
    <cellStyle name="Normal 4" xfId="1429"/>
    <cellStyle name="Normal 5" xfId="1430"/>
    <cellStyle name="Normal 6" xfId="1431"/>
    <cellStyle name="Normal 7" xfId="1432"/>
    <cellStyle name="Normal 8" xfId="1433"/>
    <cellStyle name="Normal 9" xfId="1434"/>
    <cellStyle name="Note" xfId="1435"/>
    <cellStyle name="Note 2" xfId="1436"/>
    <cellStyle name="Note 2 2" xfId="1437"/>
    <cellStyle name="Note 2 3" xfId="1438"/>
    <cellStyle name="Note 2 4" xfId="1439"/>
    <cellStyle name="Note 2 5" xfId="1440"/>
    <cellStyle name="Note 2 6" xfId="1441"/>
    <cellStyle name="Note 2 7" xfId="1442"/>
    <cellStyle name="Note 2 8" xfId="1443"/>
    <cellStyle name="Note 2 9" xfId="1444"/>
    <cellStyle name="Note 3" xfId="1445"/>
    <cellStyle name="Note 4" xfId="1446"/>
    <cellStyle name="Note 5" xfId="1447"/>
    <cellStyle name="Note 6" xfId="1448"/>
    <cellStyle name="Note 7" xfId="1449"/>
    <cellStyle name="Note 8" xfId="1450"/>
    <cellStyle name="Output" xfId="1451"/>
    <cellStyle name="Output 2" xfId="1452"/>
    <cellStyle name="Output 2 2" xfId="1453"/>
    <cellStyle name="Output 2 3" xfId="1454"/>
    <cellStyle name="Output 2 4" xfId="1455"/>
    <cellStyle name="Output 2 5" xfId="1456"/>
    <cellStyle name="Output 2 6" xfId="1457"/>
    <cellStyle name="Output 2 7" xfId="1458"/>
    <cellStyle name="Output 2 8" xfId="1459"/>
    <cellStyle name="Output 2 9" xfId="1460"/>
    <cellStyle name="Output 3" xfId="1461"/>
    <cellStyle name="Output 4" xfId="1462"/>
    <cellStyle name="Output 5" xfId="1463"/>
    <cellStyle name="Output 6" xfId="1464"/>
    <cellStyle name="Output 7" xfId="1465"/>
    <cellStyle name="Output 8" xfId="1466"/>
    <cellStyle name="Percent" xfId="1467"/>
    <cellStyle name="Percent 2 2" xfId="1468"/>
    <cellStyle name="Title" xfId="1469"/>
    <cellStyle name="Title 2" xfId="1470"/>
    <cellStyle name="Title 2 2" xfId="1471"/>
    <cellStyle name="Title 2 3" xfId="1472"/>
    <cellStyle name="Title 2 4" xfId="1473"/>
    <cellStyle name="Title 2 5" xfId="1474"/>
    <cellStyle name="Title 2 6" xfId="1475"/>
    <cellStyle name="Title 2 7" xfId="1476"/>
    <cellStyle name="Title 2 8" xfId="1477"/>
    <cellStyle name="Title 2 9" xfId="1478"/>
    <cellStyle name="Title 3" xfId="1479"/>
    <cellStyle name="Title 4" xfId="1480"/>
    <cellStyle name="Title 5" xfId="1481"/>
    <cellStyle name="Title 6" xfId="1482"/>
    <cellStyle name="Title 7" xfId="1483"/>
    <cellStyle name="Title 8" xfId="1484"/>
    <cellStyle name="Total" xfId="1485"/>
    <cellStyle name="Total 2" xfId="1486"/>
    <cellStyle name="Total 2 2" xfId="1487"/>
    <cellStyle name="Total 2 3" xfId="1488"/>
    <cellStyle name="Total 2 4" xfId="1489"/>
    <cellStyle name="Total 2 5" xfId="1490"/>
    <cellStyle name="Total 2 6" xfId="1491"/>
    <cellStyle name="Total 2 7" xfId="1492"/>
    <cellStyle name="Total 2 8" xfId="1493"/>
    <cellStyle name="Total 2 9" xfId="1494"/>
    <cellStyle name="Total 3" xfId="1495"/>
    <cellStyle name="Total 4" xfId="1496"/>
    <cellStyle name="Total 5" xfId="1497"/>
    <cellStyle name="Total 6" xfId="1498"/>
    <cellStyle name="Total 7" xfId="1499"/>
    <cellStyle name="Total 8" xfId="1500"/>
    <cellStyle name="Warning Text" xfId="1501"/>
    <cellStyle name="Warning Text 2" xfId="1502"/>
    <cellStyle name="Warning Text 2 2" xfId="1503"/>
    <cellStyle name="Warning Text 2 3" xfId="1504"/>
    <cellStyle name="Warning Text 2 4" xfId="1505"/>
    <cellStyle name="Warning Text 2 5" xfId="1506"/>
    <cellStyle name="Warning Text 2 6" xfId="1507"/>
    <cellStyle name="Warning Text 2 7" xfId="1508"/>
    <cellStyle name="Warning Text 2 8" xfId="1509"/>
    <cellStyle name="Warning Text 2 9" xfId="1510"/>
    <cellStyle name="Warning Text 3" xfId="1511"/>
    <cellStyle name="Warning Text 4" xfId="1512"/>
    <cellStyle name="Warning Text 5" xfId="1513"/>
    <cellStyle name="Warning Text 6" xfId="1514"/>
    <cellStyle name="Warning Text 7" xfId="1515"/>
    <cellStyle name="Warning Text 8" xfId="1516"/>
    <cellStyle name="一般 10" xfId="1517"/>
    <cellStyle name="一般 11" xfId="1518"/>
    <cellStyle name="一般 12" xfId="1519"/>
    <cellStyle name="一般 13" xfId="1520"/>
    <cellStyle name="一般 14" xfId="1521"/>
    <cellStyle name="一般 15" xfId="1522"/>
    <cellStyle name="一般 16" xfId="1523"/>
    <cellStyle name="一般 17" xfId="1524"/>
    <cellStyle name="一般 18" xfId="1525"/>
    <cellStyle name="一般 19" xfId="1526"/>
    <cellStyle name="一般 2" xfId="1527"/>
    <cellStyle name="一般 2 10" xfId="1528"/>
    <cellStyle name="一般 2 11" xfId="1529"/>
    <cellStyle name="一般 2 12" xfId="1530"/>
    <cellStyle name="一般 2 13" xfId="1531"/>
    <cellStyle name="一般 2 14" xfId="1532"/>
    <cellStyle name="一般 2 15" xfId="1533"/>
    <cellStyle name="一般 2 16" xfId="1534"/>
    <cellStyle name="一般 2 17" xfId="1535"/>
    <cellStyle name="一般 2 18" xfId="1536"/>
    <cellStyle name="一般 2 19" xfId="1537"/>
    <cellStyle name="一般 2 2" xfId="1538"/>
    <cellStyle name="一般 2 2 10" xfId="1539"/>
    <cellStyle name="一般 2 2 11" xfId="1540"/>
    <cellStyle name="一般 2 2 12" xfId="1541"/>
    <cellStyle name="一般 2 2 13" xfId="1542"/>
    <cellStyle name="一般 2 2 14" xfId="1543"/>
    <cellStyle name="一般 2 2 15" xfId="1544"/>
    <cellStyle name="一般 2 2 16" xfId="1545"/>
    <cellStyle name="一般 2 2 17" xfId="1546"/>
    <cellStyle name="一般 2 2 18" xfId="1547"/>
    <cellStyle name="一般 2 2 19" xfId="1548"/>
    <cellStyle name="一般 2 2 2" xfId="1549"/>
    <cellStyle name="一般 2 2 20" xfId="1550"/>
    <cellStyle name="一般 2 2 21" xfId="1551"/>
    <cellStyle name="一般 2 2 3" xfId="1552"/>
    <cellStyle name="一般 2 2 4" xfId="1553"/>
    <cellStyle name="一般 2 2 5" xfId="1554"/>
    <cellStyle name="一般 2 2 6" xfId="1555"/>
    <cellStyle name="一般 2 2 7" xfId="1556"/>
    <cellStyle name="一般 2 2 8" xfId="1557"/>
    <cellStyle name="一般 2 2 9" xfId="1558"/>
    <cellStyle name="一般 2 20" xfId="1559"/>
    <cellStyle name="一般 2 21" xfId="1560"/>
    <cellStyle name="一般 2 22" xfId="1561"/>
    <cellStyle name="一般 2 23" xfId="1562"/>
    <cellStyle name="一般 2 24" xfId="1563"/>
    <cellStyle name="一般 2 25" xfId="1564"/>
    <cellStyle name="一般 2 26" xfId="1565"/>
    <cellStyle name="一般 2 27" xfId="1566"/>
    <cellStyle name="一般 2 28" xfId="1567"/>
    <cellStyle name="一般 2 29" xfId="1568"/>
    <cellStyle name="一般 2 3" xfId="1569"/>
    <cellStyle name="一般 2 30" xfId="1570"/>
    <cellStyle name="一般 2 31" xfId="1571"/>
    <cellStyle name="一般 2 32" xfId="1572"/>
    <cellStyle name="一般 2 33" xfId="1573"/>
    <cellStyle name="一般 2 34" xfId="1574"/>
    <cellStyle name="一般 2 35" xfId="1575"/>
    <cellStyle name="一般 2 36" xfId="1576"/>
    <cellStyle name="一般 2 37" xfId="1577"/>
    <cellStyle name="一般 2 38" xfId="1578"/>
    <cellStyle name="一般 2 39" xfId="1579"/>
    <cellStyle name="一般 2 4" xfId="1580"/>
    <cellStyle name="一般 2 40" xfId="1581"/>
    <cellStyle name="一般 2 41" xfId="1582"/>
    <cellStyle name="一般 2 42" xfId="1583"/>
    <cellStyle name="一般 2 43" xfId="1584"/>
    <cellStyle name="一般 2 44" xfId="1585"/>
    <cellStyle name="一般 2 45" xfId="1586"/>
    <cellStyle name="一般 2 46" xfId="1587"/>
    <cellStyle name="一般 2 47" xfId="1588"/>
    <cellStyle name="一般 2 48" xfId="1589"/>
    <cellStyle name="一般 2 49" xfId="1590"/>
    <cellStyle name="一般 2 5" xfId="1591"/>
    <cellStyle name="一般 2 50" xfId="1592"/>
    <cellStyle name="一般 2 51" xfId="1593"/>
    <cellStyle name="一般 2 52" xfId="1594"/>
    <cellStyle name="一般 2 53" xfId="1595"/>
    <cellStyle name="一般 2 54" xfId="1596"/>
    <cellStyle name="一般 2 55" xfId="1597"/>
    <cellStyle name="一般 2 56" xfId="1598"/>
    <cellStyle name="一般 2 57" xfId="1599"/>
    <cellStyle name="一般 2 58" xfId="1600"/>
    <cellStyle name="一般 2 59" xfId="1601"/>
    <cellStyle name="一般 2 6" xfId="1602"/>
    <cellStyle name="一般 2 60" xfId="1603"/>
    <cellStyle name="一般 2 7" xfId="1604"/>
    <cellStyle name="一般 2 8" xfId="1605"/>
    <cellStyle name="一般 2 9" xfId="1606"/>
    <cellStyle name="一般 20" xfId="1607"/>
    <cellStyle name="一般 21" xfId="1608"/>
    <cellStyle name="一般 22" xfId="1609"/>
    <cellStyle name="一般 23" xfId="1610"/>
    <cellStyle name="一般 24" xfId="1611"/>
    <cellStyle name="一般 25" xfId="1612"/>
    <cellStyle name="一般 26" xfId="1613"/>
    <cellStyle name="一般 27" xfId="1614"/>
    <cellStyle name="一般 28" xfId="1615"/>
    <cellStyle name="一般 29" xfId="1616"/>
    <cellStyle name="一般 3" xfId="1617"/>
    <cellStyle name="一般 30" xfId="1618"/>
    <cellStyle name="一般 31" xfId="1619"/>
    <cellStyle name="一般 32" xfId="1620"/>
    <cellStyle name="一般 33" xfId="1621"/>
    <cellStyle name="一般 34" xfId="1622"/>
    <cellStyle name="一般 35" xfId="1623"/>
    <cellStyle name="一般 36" xfId="1624"/>
    <cellStyle name="一般 37" xfId="1625"/>
    <cellStyle name="一般 38" xfId="1626"/>
    <cellStyle name="一般 39" xfId="1627"/>
    <cellStyle name="一般 4" xfId="1628"/>
    <cellStyle name="一般 40" xfId="1629"/>
    <cellStyle name="一般 41" xfId="1630"/>
    <cellStyle name="一般 42" xfId="1631"/>
    <cellStyle name="一般 43" xfId="1632"/>
    <cellStyle name="一般 43 2" xfId="1633"/>
    <cellStyle name="一般 44" xfId="1634"/>
    <cellStyle name="一般 45" xfId="1635"/>
    <cellStyle name="一般 46" xfId="1636"/>
    <cellStyle name="一般 47" xfId="1637"/>
    <cellStyle name="一般 48" xfId="1638"/>
    <cellStyle name="一般 49" xfId="1639"/>
    <cellStyle name="一般 5" xfId="1640"/>
    <cellStyle name="一般 50" xfId="1641"/>
    <cellStyle name="一般 51" xfId="1642"/>
    <cellStyle name="一般 52" xfId="1643"/>
    <cellStyle name="一般 54" xfId="1644"/>
    <cellStyle name="一般 55" xfId="1645"/>
    <cellStyle name="一般 56" xfId="1646"/>
    <cellStyle name="一般 57" xfId="1647"/>
    <cellStyle name="一般 58" xfId="1648"/>
    <cellStyle name="一般 6" xfId="1649"/>
    <cellStyle name="一般 60" xfId="1650"/>
    <cellStyle name="一般 7" xfId="1651"/>
    <cellStyle name="一般 8" xfId="1652"/>
    <cellStyle name="一般 9" xfId="1653"/>
    <cellStyle name="一般_衛星60頻0809新版" xfId="1654"/>
    <cellStyle name="中等 10" xfId="1655"/>
    <cellStyle name="中等 11" xfId="1656"/>
    <cellStyle name="中等 12" xfId="1657"/>
    <cellStyle name="中等 13" xfId="1658"/>
    <cellStyle name="中等 14" xfId="1659"/>
    <cellStyle name="中等 15" xfId="1660"/>
    <cellStyle name="中等 16" xfId="1661"/>
    <cellStyle name="中等 17" xfId="1662"/>
    <cellStyle name="中等 18" xfId="1663"/>
    <cellStyle name="中等 19" xfId="1664"/>
    <cellStyle name="中等 2" xfId="1665"/>
    <cellStyle name="中等 20" xfId="1666"/>
    <cellStyle name="中等 21" xfId="1667"/>
    <cellStyle name="中等 22" xfId="1668"/>
    <cellStyle name="中等 23" xfId="1669"/>
    <cellStyle name="中等 24" xfId="1670"/>
    <cellStyle name="中等 25" xfId="1671"/>
    <cellStyle name="中等 26" xfId="1672"/>
    <cellStyle name="中等 27" xfId="1673"/>
    <cellStyle name="中等 28" xfId="1674"/>
    <cellStyle name="中等 29" xfId="1675"/>
    <cellStyle name="中等 3" xfId="1676"/>
    <cellStyle name="中等 30" xfId="1677"/>
    <cellStyle name="中等 31" xfId="1678"/>
    <cellStyle name="中等 32" xfId="1679"/>
    <cellStyle name="中等 33" xfId="1680"/>
    <cellStyle name="中等 34" xfId="1681"/>
    <cellStyle name="中等 35" xfId="1682"/>
    <cellStyle name="中等 36" xfId="1683"/>
    <cellStyle name="中等 37" xfId="1684"/>
    <cellStyle name="中等 38" xfId="1685"/>
    <cellStyle name="中等 39" xfId="1686"/>
    <cellStyle name="中等 4" xfId="1687"/>
    <cellStyle name="中等 40" xfId="1688"/>
    <cellStyle name="中等 41" xfId="1689"/>
    <cellStyle name="中等 5" xfId="1690"/>
    <cellStyle name="中等 6" xfId="1691"/>
    <cellStyle name="中等 7" xfId="1692"/>
    <cellStyle name="中等 8" xfId="1693"/>
    <cellStyle name="中等 9" xfId="1694"/>
    <cellStyle name="備註 10" xfId="1695"/>
    <cellStyle name="備註 11" xfId="1696"/>
    <cellStyle name="備註 12" xfId="1697"/>
    <cellStyle name="備註 13" xfId="1698"/>
    <cellStyle name="備註 14" xfId="1699"/>
    <cellStyle name="備註 15" xfId="1700"/>
    <cellStyle name="備註 16" xfId="1701"/>
    <cellStyle name="備註 17" xfId="1702"/>
    <cellStyle name="備註 18" xfId="1703"/>
    <cellStyle name="備註 19" xfId="1704"/>
    <cellStyle name="備註 2" xfId="1705"/>
    <cellStyle name="備註 20" xfId="1706"/>
    <cellStyle name="備註 21" xfId="1707"/>
    <cellStyle name="備註 22" xfId="1708"/>
    <cellStyle name="備註 23" xfId="1709"/>
    <cellStyle name="備註 24" xfId="1710"/>
    <cellStyle name="備註 25" xfId="1711"/>
    <cellStyle name="備註 26" xfId="1712"/>
    <cellStyle name="備註 27" xfId="1713"/>
    <cellStyle name="備註 28" xfId="1714"/>
    <cellStyle name="備註 29" xfId="1715"/>
    <cellStyle name="備註 3" xfId="1716"/>
    <cellStyle name="備註 30" xfId="1717"/>
    <cellStyle name="備註 31" xfId="1718"/>
    <cellStyle name="備註 32" xfId="1719"/>
    <cellStyle name="備註 33" xfId="1720"/>
    <cellStyle name="備註 34" xfId="1721"/>
    <cellStyle name="備註 35" xfId="1722"/>
    <cellStyle name="備註 36" xfId="1723"/>
    <cellStyle name="備註 37" xfId="1724"/>
    <cellStyle name="備註 38" xfId="1725"/>
    <cellStyle name="備註 39" xfId="1726"/>
    <cellStyle name="備註 4" xfId="1727"/>
    <cellStyle name="備註 40" xfId="1728"/>
    <cellStyle name="備註 41" xfId="1729"/>
    <cellStyle name="備註 5" xfId="1730"/>
    <cellStyle name="備註 6" xfId="1731"/>
    <cellStyle name="備註 7" xfId="1732"/>
    <cellStyle name="備註 8" xfId="1733"/>
    <cellStyle name="備註 9" xfId="1734"/>
    <cellStyle name="合計 10" xfId="1735"/>
    <cellStyle name="合計 11" xfId="1736"/>
    <cellStyle name="合計 12" xfId="1737"/>
    <cellStyle name="合計 13" xfId="1738"/>
    <cellStyle name="合計 14" xfId="1739"/>
    <cellStyle name="合計 15" xfId="1740"/>
    <cellStyle name="合計 16" xfId="1741"/>
    <cellStyle name="合計 17" xfId="1742"/>
    <cellStyle name="合計 18" xfId="1743"/>
    <cellStyle name="合計 19" xfId="1744"/>
    <cellStyle name="合計 2" xfId="1745"/>
    <cellStyle name="合計 20" xfId="1746"/>
    <cellStyle name="合計 21" xfId="1747"/>
    <cellStyle name="合計 22" xfId="1748"/>
    <cellStyle name="合計 23" xfId="1749"/>
    <cellStyle name="合計 24" xfId="1750"/>
    <cellStyle name="合計 25" xfId="1751"/>
    <cellStyle name="合計 26" xfId="1752"/>
    <cellStyle name="合計 27" xfId="1753"/>
    <cellStyle name="合計 28" xfId="1754"/>
    <cellStyle name="合計 29" xfId="1755"/>
    <cellStyle name="合計 3" xfId="1756"/>
    <cellStyle name="合計 30" xfId="1757"/>
    <cellStyle name="合計 31" xfId="1758"/>
    <cellStyle name="合計 32" xfId="1759"/>
    <cellStyle name="合計 33" xfId="1760"/>
    <cellStyle name="合計 34" xfId="1761"/>
    <cellStyle name="合計 35" xfId="1762"/>
    <cellStyle name="合計 36" xfId="1763"/>
    <cellStyle name="合計 37" xfId="1764"/>
    <cellStyle name="合計 38" xfId="1765"/>
    <cellStyle name="合計 39" xfId="1766"/>
    <cellStyle name="合計 4" xfId="1767"/>
    <cellStyle name="合計 40" xfId="1768"/>
    <cellStyle name="合計 41" xfId="1769"/>
    <cellStyle name="合計 5" xfId="1770"/>
    <cellStyle name="合計 6" xfId="1771"/>
    <cellStyle name="合計 7" xfId="1772"/>
    <cellStyle name="合計 8" xfId="1773"/>
    <cellStyle name="合計 9" xfId="1774"/>
    <cellStyle name="壞 10" xfId="1775"/>
    <cellStyle name="壞 11" xfId="1776"/>
    <cellStyle name="壞 12" xfId="1777"/>
    <cellStyle name="壞 13" xfId="1778"/>
    <cellStyle name="壞 14" xfId="1779"/>
    <cellStyle name="壞 15" xfId="1780"/>
    <cellStyle name="壞 16" xfId="1781"/>
    <cellStyle name="壞 17" xfId="1782"/>
    <cellStyle name="壞 18" xfId="1783"/>
    <cellStyle name="壞 19" xfId="1784"/>
    <cellStyle name="壞 2" xfId="1785"/>
    <cellStyle name="壞 20" xfId="1786"/>
    <cellStyle name="壞 21" xfId="1787"/>
    <cellStyle name="壞 22" xfId="1788"/>
    <cellStyle name="壞 23" xfId="1789"/>
    <cellStyle name="壞 24" xfId="1790"/>
    <cellStyle name="壞 25" xfId="1791"/>
    <cellStyle name="壞 26" xfId="1792"/>
    <cellStyle name="壞 27" xfId="1793"/>
    <cellStyle name="壞 28" xfId="1794"/>
    <cellStyle name="壞 29" xfId="1795"/>
    <cellStyle name="壞 3" xfId="1796"/>
    <cellStyle name="壞 30" xfId="1797"/>
    <cellStyle name="壞 31" xfId="1798"/>
    <cellStyle name="壞 32" xfId="1799"/>
    <cellStyle name="壞 33" xfId="1800"/>
    <cellStyle name="壞 34" xfId="1801"/>
    <cellStyle name="壞 35" xfId="1802"/>
    <cellStyle name="壞 36" xfId="1803"/>
    <cellStyle name="壞 37" xfId="1804"/>
    <cellStyle name="壞 38" xfId="1805"/>
    <cellStyle name="壞 39" xfId="1806"/>
    <cellStyle name="壞 4" xfId="1807"/>
    <cellStyle name="壞 40" xfId="1808"/>
    <cellStyle name="壞 41" xfId="1809"/>
    <cellStyle name="壞 5" xfId="1810"/>
    <cellStyle name="壞 6" xfId="1811"/>
    <cellStyle name="壞 7" xfId="1812"/>
    <cellStyle name="壞 8" xfId="1813"/>
    <cellStyle name="壞 9" xfId="1814"/>
    <cellStyle name="好 10" xfId="1815"/>
    <cellStyle name="好 11" xfId="1816"/>
    <cellStyle name="好 12" xfId="1817"/>
    <cellStyle name="好 13" xfId="1818"/>
    <cellStyle name="好 14" xfId="1819"/>
    <cellStyle name="好 15" xfId="1820"/>
    <cellStyle name="好 16" xfId="1821"/>
    <cellStyle name="好 17" xfId="1822"/>
    <cellStyle name="好 18" xfId="1823"/>
    <cellStyle name="好 19" xfId="1824"/>
    <cellStyle name="好 2" xfId="1825"/>
    <cellStyle name="好 20" xfId="1826"/>
    <cellStyle name="好 21" xfId="1827"/>
    <cellStyle name="好 22" xfId="1828"/>
    <cellStyle name="好 23" xfId="1829"/>
    <cellStyle name="好 24" xfId="1830"/>
    <cellStyle name="好 25" xfId="1831"/>
    <cellStyle name="好 26" xfId="1832"/>
    <cellStyle name="好 27" xfId="1833"/>
    <cellStyle name="好 28" xfId="1834"/>
    <cellStyle name="好 29" xfId="1835"/>
    <cellStyle name="好 3" xfId="1836"/>
    <cellStyle name="好 30" xfId="1837"/>
    <cellStyle name="好 31" xfId="1838"/>
    <cellStyle name="好 32" xfId="1839"/>
    <cellStyle name="好 33" xfId="1840"/>
    <cellStyle name="好 34" xfId="1841"/>
    <cellStyle name="好 35" xfId="1842"/>
    <cellStyle name="好 36" xfId="1843"/>
    <cellStyle name="好 37" xfId="1844"/>
    <cellStyle name="好 38" xfId="1845"/>
    <cellStyle name="好 39" xfId="1846"/>
    <cellStyle name="好 4" xfId="1847"/>
    <cellStyle name="好 40" xfId="1848"/>
    <cellStyle name="好 41" xfId="1849"/>
    <cellStyle name="好 5" xfId="1850"/>
    <cellStyle name="好 6" xfId="1851"/>
    <cellStyle name="好 7" xfId="1852"/>
    <cellStyle name="好 8" xfId="1853"/>
    <cellStyle name="好 9" xfId="1854"/>
    <cellStyle name="標題 1 10" xfId="1855"/>
    <cellStyle name="標題 1 11" xfId="1856"/>
    <cellStyle name="標題 1 12" xfId="1857"/>
    <cellStyle name="標題 1 13" xfId="1858"/>
    <cellStyle name="標題 1 14" xfId="1859"/>
    <cellStyle name="標題 1 15" xfId="1860"/>
    <cellStyle name="標題 1 16" xfId="1861"/>
    <cellStyle name="標題 1 17" xfId="1862"/>
    <cellStyle name="標題 1 18" xfId="1863"/>
    <cellStyle name="標題 1 19" xfId="1864"/>
    <cellStyle name="標題 1 2" xfId="1865"/>
    <cellStyle name="標題 1 20" xfId="1866"/>
    <cellStyle name="標題 1 21" xfId="1867"/>
    <cellStyle name="標題 1 22" xfId="1868"/>
    <cellStyle name="標題 1 23" xfId="1869"/>
    <cellStyle name="標題 1 24" xfId="1870"/>
    <cellStyle name="標題 1 25" xfId="1871"/>
    <cellStyle name="標題 1 26" xfId="1872"/>
    <cellStyle name="標題 1 27" xfId="1873"/>
    <cellStyle name="標題 1 28" xfId="1874"/>
    <cellStyle name="標題 1 29" xfId="1875"/>
    <cellStyle name="標題 1 3" xfId="1876"/>
    <cellStyle name="標題 1 30" xfId="1877"/>
    <cellStyle name="標題 1 31" xfId="1878"/>
    <cellStyle name="標題 1 32" xfId="1879"/>
    <cellStyle name="標題 1 33" xfId="1880"/>
    <cellStyle name="標題 1 34" xfId="1881"/>
    <cellStyle name="標題 1 35" xfId="1882"/>
    <cellStyle name="標題 1 36" xfId="1883"/>
    <cellStyle name="標題 1 37" xfId="1884"/>
    <cellStyle name="標題 1 38" xfId="1885"/>
    <cellStyle name="標題 1 39" xfId="1886"/>
    <cellStyle name="標題 1 4" xfId="1887"/>
    <cellStyle name="標題 1 40" xfId="1888"/>
    <cellStyle name="標題 1 41" xfId="1889"/>
    <cellStyle name="標題 1 5" xfId="1890"/>
    <cellStyle name="標題 1 6" xfId="1891"/>
    <cellStyle name="標題 1 7" xfId="1892"/>
    <cellStyle name="標題 1 8" xfId="1893"/>
    <cellStyle name="標題 1 9" xfId="1894"/>
    <cellStyle name="標題 10" xfId="1895"/>
    <cellStyle name="標題 11" xfId="1896"/>
    <cellStyle name="標題 12" xfId="1897"/>
    <cellStyle name="標題 13" xfId="1898"/>
    <cellStyle name="標題 14" xfId="1899"/>
    <cellStyle name="標題 15" xfId="1900"/>
    <cellStyle name="標題 16" xfId="1901"/>
    <cellStyle name="標題 17" xfId="1902"/>
    <cellStyle name="標題 18" xfId="1903"/>
    <cellStyle name="標題 19" xfId="1904"/>
    <cellStyle name="標題 2 10" xfId="1905"/>
    <cellStyle name="標題 2 11" xfId="1906"/>
    <cellStyle name="標題 2 12" xfId="1907"/>
    <cellStyle name="標題 2 13" xfId="1908"/>
    <cellStyle name="標題 2 14" xfId="1909"/>
    <cellStyle name="標題 2 15" xfId="1910"/>
    <cellStyle name="標題 2 16" xfId="1911"/>
    <cellStyle name="標題 2 17" xfId="1912"/>
    <cellStyle name="標題 2 18" xfId="1913"/>
    <cellStyle name="標題 2 19" xfId="1914"/>
    <cellStyle name="標題 2 2" xfId="1915"/>
    <cellStyle name="標題 2 20" xfId="1916"/>
    <cellStyle name="標題 2 21" xfId="1917"/>
    <cellStyle name="標題 2 22" xfId="1918"/>
    <cellStyle name="標題 2 23" xfId="1919"/>
    <cellStyle name="標題 2 24" xfId="1920"/>
    <cellStyle name="標題 2 25" xfId="1921"/>
    <cellStyle name="標題 2 26" xfId="1922"/>
    <cellStyle name="標題 2 27" xfId="1923"/>
    <cellStyle name="標題 2 28" xfId="1924"/>
    <cellStyle name="標題 2 29" xfId="1925"/>
    <cellStyle name="標題 2 3" xfId="1926"/>
    <cellStyle name="標題 2 30" xfId="1927"/>
    <cellStyle name="標題 2 31" xfId="1928"/>
    <cellStyle name="標題 2 32" xfId="1929"/>
    <cellStyle name="標題 2 33" xfId="1930"/>
    <cellStyle name="標題 2 34" xfId="1931"/>
    <cellStyle name="標題 2 35" xfId="1932"/>
    <cellStyle name="標題 2 36" xfId="1933"/>
    <cellStyle name="標題 2 37" xfId="1934"/>
    <cellStyle name="標題 2 38" xfId="1935"/>
    <cellStyle name="標題 2 39" xfId="1936"/>
    <cellStyle name="標題 2 4" xfId="1937"/>
    <cellStyle name="標題 2 40" xfId="1938"/>
    <cellStyle name="標題 2 41" xfId="1939"/>
    <cellStyle name="標題 2 5" xfId="1940"/>
    <cellStyle name="標題 2 6" xfId="1941"/>
    <cellStyle name="標題 2 7" xfId="1942"/>
    <cellStyle name="標題 2 8" xfId="1943"/>
    <cellStyle name="標題 2 9" xfId="1944"/>
    <cellStyle name="標題 20" xfId="1945"/>
    <cellStyle name="標題 21" xfId="1946"/>
    <cellStyle name="標題 22" xfId="1947"/>
    <cellStyle name="標題 23" xfId="1948"/>
    <cellStyle name="標題 24" xfId="1949"/>
    <cellStyle name="標題 25" xfId="1950"/>
    <cellStyle name="標題 26" xfId="1951"/>
    <cellStyle name="標題 27" xfId="1952"/>
    <cellStyle name="標題 28" xfId="1953"/>
    <cellStyle name="標題 29" xfId="1954"/>
    <cellStyle name="標題 3 10" xfId="1955"/>
    <cellStyle name="標題 3 11" xfId="1956"/>
    <cellStyle name="標題 3 12" xfId="1957"/>
    <cellStyle name="標題 3 13" xfId="1958"/>
    <cellStyle name="標題 3 14" xfId="1959"/>
    <cellStyle name="標題 3 15" xfId="1960"/>
    <cellStyle name="標題 3 16" xfId="1961"/>
    <cellStyle name="標題 3 17" xfId="1962"/>
    <cellStyle name="標題 3 18" xfId="1963"/>
    <cellStyle name="標題 3 19" xfId="1964"/>
    <cellStyle name="標題 3 2" xfId="1965"/>
    <cellStyle name="標題 3 20" xfId="1966"/>
    <cellStyle name="標題 3 21" xfId="1967"/>
    <cellStyle name="標題 3 22" xfId="1968"/>
    <cellStyle name="標題 3 23" xfId="1969"/>
    <cellStyle name="標題 3 24" xfId="1970"/>
    <cellStyle name="標題 3 25" xfId="1971"/>
    <cellStyle name="標題 3 26" xfId="1972"/>
    <cellStyle name="標題 3 27" xfId="1973"/>
    <cellStyle name="標題 3 28" xfId="1974"/>
    <cellStyle name="標題 3 29" xfId="1975"/>
    <cellStyle name="標題 3 3" xfId="1976"/>
    <cellStyle name="標題 3 30" xfId="1977"/>
    <cellStyle name="標題 3 31" xfId="1978"/>
    <cellStyle name="標題 3 32" xfId="1979"/>
    <cellStyle name="標題 3 33" xfId="1980"/>
    <cellStyle name="標題 3 34" xfId="1981"/>
    <cellStyle name="標題 3 35" xfId="1982"/>
    <cellStyle name="標題 3 36" xfId="1983"/>
    <cellStyle name="標題 3 37" xfId="1984"/>
    <cellStyle name="標題 3 38" xfId="1985"/>
    <cellStyle name="標題 3 39" xfId="1986"/>
    <cellStyle name="標題 3 4" xfId="1987"/>
    <cellStyle name="標題 3 40" xfId="1988"/>
    <cellStyle name="標題 3 41" xfId="1989"/>
    <cellStyle name="標題 3 5" xfId="1990"/>
    <cellStyle name="標題 3 6" xfId="1991"/>
    <cellStyle name="標題 3 7" xfId="1992"/>
    <cellStyle name="標題 3 8" xfId="1993"/>
    <cellStyle name="標題 3 9" xfId="1994"/>
    <cellStyle name="標題 30" xfId="1995"/>
    <cellStyle name="標題 31" xfId="1996"/>
    <cellStyle name="標題 32" xfId="1997"/>
    <cellStyle name="標題 33" xfId="1998"/>
    <cellStyle name="標題 34" xfId="1999"/>
    <cellStyle name="標題 35" xfId="2000"/>
    <cellStyle name="標題 36" xfId="2001"/>
    <cellStyle name="標題 37" xfId="2002"/>
    <cellStyle name="標題 38" xfId="2003"/>
    <cellStyle name="標題 39" xfId="2004"/>
    <cellStyle name="標題 4 10" xfId="2005"/>
    <cellStyle name="標題 4 11" xfId="2006"/>
    <cellStyle name="標題 4 12" xfId="2007"/>
    <cellStyle name="標題 4 13" xfId="2008"/>
    <cellStyle name="標題 4 14" xfId="2009"/>
    <cellStyle name="標題 4 15" xfId="2010"/>
    <cellStyle name="標題 4 16" xfId="2011"/>
    <cellStyle name="標題 4 17" xfId="2012"/>
    <cellStyle name="標題 4 18" xfId="2013"/>
    <cellStyle name="標題 4 19" xfId="2014"/>
    <cellStyle name="標題 4 2" xfId="2015"/>
    <cellStyle name="標題 4 20" xfId="2016"/>
    <cellStyle name="標題 4 21" xfId="2017"/>
    <cellStyle name="標題 4 22" xfId="2018"/>
    <cellStyle name="標題 4 23" xfId="2019"/>
    <cellStyle name="標題 4 24" xfId="2020"/>
    <cellStyle name="標題 4 25" xfId="2021"/>
    <cellStyle name="標題 4 26" xfId="2022"/>
    <cellStyle name="標題 4 27" xfId="2023"/>
    <cellStyle name="標題 4 28" xfId="2024"/>
    <cellStyle name="標題 4 29" xfId="2025"/>
    <cellStyle name="標題 4 3" xfId="2026"/>
    <cellStyle name="標題 4 30" xfId="2027"/>
    <cellStyle name="標題 4 31" xfId="2028"/>
    <cellStyle name="標題 4 32" xfId="2029"/>
    <cellStyle name="標題 4 33" xfId="2030"/>
    <cellStyle name="標題 4 34" xfId="2031"/>
    <cellStyle name="標題 4 35" xfId="2032"/>
    <cellStyle name="標題 4 36" xfId="2033"/>
    <cellStyle name="標題 4 37" xfId="2034"/>
    <cellStyle name="標題 4 38" xfId="2035"/>
    <cellStyle name="標題 4 39" xfId="2036"/>
    <cellStyle name="標題 4 4" xfId="2037"/>
    <cellStyle name="標題 4 40" xfId="2038"/>
    <cellStyle name="標題 4 41" xfId="2039"/>
    <cellStyle name="標題 4 5" xfId="2040"/>
    <cellStyle name="標題 4 6" xfId="2041"/>
    <cellStyle name="標題 4 7" xfId="2042"/>
    <cellStyle name="標題 4 8" xfId="2043"/>
    <cellStyle name="標題 4 9" xfId="2044"/>
    <cellStyle name="標題 40" xfId="2045"/>
    <cellStyle name="標題 41" xfId="2046"/>
    <cellStyle name="標題 42" xfId="2047"/>
    <cellStyle name="標題 43" xfId="2048"/>
    <cellStyle name="標題 44" xfId="2049"/>
    <cellStyle name="標題 5" xfId="2050"/>
    <cellStyle name="標題 6" xfId="2051"/>
    <cellStyle name="標題 7" xfId="2052"/>
    <cellStyle name="標題 8" xfId="2053"/>
    <cellStyle name="標題 9" xfId="2054"/>
    <cellStyle name="檢查儲存格 10" xfId="2055"/>
    <cellStyle name="檢查儲存格 11" xfId="2056"/>
    <cellStyle name="檢查儲存格 12" xfId="2057"/>
    <cellStyle name="檢查儲存格 13" xfId="2058"/>
    <cellStyle name="檢查儲存格 14" xfId="2059"/>
    <cellStyle name="檢查儲存格 15" xfId="2060"/>
    <cellStyle name="檢查儲存格 16" xfId="2061"/>
    <cellStyle name="檢查儲存格 17" xfId="2062"/>
    <cellStyle name="檢查儲存格 18" xfId="2063"/>
    <cellStyle name="檢查儲存格 19" xfId="2064"/>
    <cellStyle name="檢查儲存格 2" xfId="2065"/>
    <cellStyle name="檢查儲存格 20" xfId="2066"/>
    <cellStyle name="檢查儲存格 21" xfId="2067"/>
    <cellStyle name="檢查儲存格 22" xfId="2068"/>
    <cellStyle name="檢查儲存格 23" xfId="2069"/>
    <cellStyle name="檢查儲存格 24" xfId="2070"/>
    <cellStyle name="檢查儲存格 25" xfId="2071"/>
    <cellStyle name="檢查儲存格 26" xfId="2072"/>
    <cellStyle name="檢查儲存格 27" xfId="2073"/>
    <cellStyle name="檢查儲存格 28" xfId="2074"/>
    <cellStyle name="檢查儲存格 29" xfId="2075"/>
    <cellStyle name="檢查儲存格 3" xfId="2076"/>
    <cellStyle name="檢查儲存格 30" xfId="2077"/>
    <cellStyle name="檢查儲存格 31" xfId="2078"/>
    <cellStyle name="檢查儲存格 32" xfId="2079"/>
    <cellStyle name="檢查儲存格 33" xfId="2080"/>
    <cellStyle name="檢查儲存格 34" xfId="2081"/>
    <cellStyle name="檢查儲存格 35" xfId="2082"/>
    <cellStyle name="檢查儲存格 36" xfId="2083"/>
    <cellStyle name="檢查儲存格 37" xfId="2084"/>
    <cellStyle name="檢查儲存格 38" xfId="2085"/>
    <cellStyle name="檢查儲存格 39" xfId="2086"/>
    <cellStyle name="檢查儲存格 4" xfId="2087"/>
    <cellStyle name="檢查儲存格 40" xfId="2088"/>
    <cellStyle name="檢查儲存格 41" xfId="2089"/>
    <cellStyle name="檢查儲存格 5" xfId="2090"/>
    <cellStyle name="檢查儲存格 6" xfId="2091"/>
    <cellStyle name="檢查儲存格 7" xfId="2092"/>
    <cellStyle name="檢查儲存格 8" xfId="2093"/>
    <cellStyle name="檢查儲存格 9" xfId="2094"/>
    <cellStyle name="計算方式 10" xfId="2095"/>
    <cellStyle name="計算方式 11" xfId="2096"/>
    <cellStyle name="計算方式 12" xfId="2097"/>
    <cellStyle name="計算方式 13" xfId="2098"/>
    <cellStyle name="計算方式 14" xfId="2099"/>
    <cellStyle name="計算方式 15" xfId="2100"/>
    <cellStyle name="計算方式 16" xfId="2101"/>
    <cellStyle name="計算方式 17" xfId="2102"/>
    <cellStyle name="計算方式 18" xfId="2103"/>
    <cellStyle name="計算方式 19" xfId="2104"/>
    <cellStyle name="計算方式 2" xfId="2105"/>
    <cellStyle name="計算方式 20" xfId="2106"/>
    <cellStyle name="計算方式 21" xfId="2107"/>
    <cellStyle name="計算方式 22" xfId="2108"/>
    <cellStyle name="計算方式 23" xfId="2109"/>
    <cellStyle name="計算方式 24" xfId="2110"/>
    <cellStyle name="計算方式 25" xfId="2111"/>
    <cellStyle name="計算方式 26" xfId="2112"/>
    <cellStyle name="計算方式 27" xfId="2113"/>
    <cellStyle name="計算方式 28" xfId="2114"/>
    <cellStyle name="計算方式 29" xfId="2115"/>
    <cellStyle name="計算方式 3" xfId="2116"/>
    <cellStyle name="計算方式 30" xfId="2117"/>
    <cellStyle name="計算方式 31" xfId="2118"/>
    <cellStyle name="計算方式 32" xfId="2119"/>
    <cellStyle name="計算方式 33" xfId="2120"/>
    <cellStyle name="計算方式 34" xfId="2121"/>
    <cellStyle name="計算方式 35" xfId="2122"/>
    <cellStyle name="計算方式 36" xfId="2123"/>
    <cellStyle name="計算方式 37" xfId="2124"/>
    <cellStyle name="計算方式 38" xfId="2125"/>
    <cellStyle name="計算方式 39" xfId="2126"/>
    <cellStyle name="計算方式 4" xfId="2127"/>
    <cellStyle name="計算方式 40" xfId="2128"/>
    <cellStyle name="計算方式 41" xfId="2129"/>
    <cellStyle name="計算方式 5" xfId="2130"/>
    <cellStyle name="計算方式 6" xfId="2131"/>
    <cellStyle name="計算方式 7" xfId="2132"/>
    <cellStyle name="計算方式 8" xfId="2133"/>
    <cellStyle name="計算方式 9" xfId="2134"/>
    <cellStyle name="說明文字 10" xfId="2135"/>
    <cellStyle name="說明文字 11" xfId="2136"/>
    <cellStyle name="說明文字 12" xfId="2137"/>
    <cellStyle name="說明文字 13" xfId="2138"/>
    <cellStyle name="說明文字 14" xfId="2139"/>
    <cellStyle name="說明文字 15" xfId="2140"/>
    <cellStyle name="說明文字 16" xfId="2141"/>
    <cellStyle name="說明文字 17" xfId="2142"/>
    <cellStyle name="說明文字 18" xfId="2143"/>
    <cellStyle name="說明文字 19" xfId="2144"/>
    <cellStyle name="說明文字 2" xfId="2145"/>
    <cellStyle name="說明文字 20" xfId="2146"/>
    <cellStyle name="說明文字 21" xfId="2147"/>
    <cellStyle name="說明文字 22" xfId="2148"/>
    <cellStyle name="說明文字 23" xfId="2149"/>
    <cellStyle name="說明文字 24" xfId="2150"/>
    <cellStyle name="說明文字 25" xfId="2151"/>
    <cellStyle name="說明文字 26" xfId="2152"/>
    <cellStyle name="說明文字 27" xfId="2153"/>
    <cellStyle name="說明文字 28" xfId="2154"/>
    <cellStyle name="說明文字 29" xfId="2155"/>
    <cellStyle name="說明文字 3" xfId="2156"/>
    <cellStyle name="說明文字 30" xfId="2157"/>
    <cellStyle name="說明文字 31" xfId="2158"/>
    <cellStyle name="說明文字 32" xfId="2159"/>
    <cellStyle name="說明文字 33" xfId="2160"/>
    <cellStyle name="說明文字 34" xfId="2161"/>
    <cellStyle name="說明文字 35" xfId="2162"/>
    <cellStyle name="說明文字 36" xfId="2163"/>
    <cellStyle name="說明文字 37" xfId="2164"/>
    <cellStyle name="說明文字 38" xfId="2165"/>
    <cellStyle name="說明文字 39" xfId="2166"/>
    <cellStyle name="說明文字 4" xfId="2167"/>
    <cellStyle name="說明文字 40" xfId="2168"/>
    <cellStyle name="說明文字 41" xfId="2169"/>
    <cellStyle name="說明文字 5" xfId="2170"/>
    <cellStyle name="說明文字 6" xfId="2171"/>
    <cellStyle name="說明文字 7" xfId="2172"/>
    <cellStyle name="說明文字 8" xfId="2173"/>
    <cellStyle name="說明文字 9" xfId="2174"/>
    <cellStyle name="警告文字 10" xfId="2175"/>
    <cellStyle name="警告文字 11" xfId="2176"/>
    <cellStyle name="警告文字 12" xfId="2177"/>
    <cellStyle name="警告文字 13" xfId="2178"/>
    <cellStyle name="警告文字 14" xfId="2179"/>
    <cellStyle name="警告文字 15" xfId="2180"/>
    <cellStyle name="警告文字 16" xfId="2181"/>
    <cellStyle name="警告文字 17" xfId="2182"/>
    <cellStyle name="警告文字 18" xfId="2183"/>
    <cellStyle name="警告文字 19" xfId="2184"/>
    <cellStyle name="警告文字 2" xfId="2185"/>
    <cellStyle name="警告文字 20" xfId="2186"/>
    <cellStyle name="警告文字 21" xfId="2187"/>
    <cellStyle name="警告文字 22" xfId="2188"/>
    <cellStyle name="警告文字 23" xfId="2189"/>
    <cellStyle name="警告文字 24" xfId="2190"/>
    <cellStyle name="警告文字 25" xfId="2191"/>
    <cellStyle name="警告文字 26" xfId="2192"/>
    <cellStyle name="警告文字 27" xfId="2193"/>
    <cellStyle name="警告文字 28" xfId="2194"/>
    <cellStyle name="警告文字 29" xfId="2195"/>
    <cellStyle name="警告文字 3" xfId="2196"/>
    <cellStyle name="警告文字 30" xfId="2197"/>
    <cellStyle name="警告文字 31" xfId="2198"/>
    <cellStyle name="警告文字 32" xfId="2199"/>
    <cellStyle name="警告文字 33" xfId="2200"/>
    <cellStyle name="警告文字 34" xfId="2201"/>
    <cellStyle name="警告文字 35" xfId="2202"/>
    <cellStyle name="警告文字 36" xfId="2203"/>
    <cellStyle name="警告文字 37" xfId="2204"/>
    <cellStyle name="警告文字 38" xfId="2205"/>
    <cellStyle name="警告文字 39" xfId="2206"/>
    <cellStyle name="警告文字 4" xfId="2207"/>
    <cellStyle name="警告文字 40" xfId="2208"/>
    <cellStyle name="警告文字 41" xfId="2209"/>
    <cellStyle name="警告文字 5" xfId="2210"/>
    <cellStyle name="警告文字 6" xfId="2211"/>
    <cellStyle name="警告文字 7" xfId="2212"/>
    <cellStyle name="警告文字 8" xfId="2213"/>
    <cellStyle name="警告文字 9" xfId="2214"/>
    <cellStyle name="輔色1 10" xfId="2215"/>
    <cellStyle name="輔色1 11" xfId="2216"/>
    <cellStyle name="輔色1 12" xfId="2217"/>
    <cellStyle name="輔色1 13" xfId="2218"/>
    <cellStyle name="輔色1 14" xfId="2219"/>
    <cellStyle name="輔色1 15" xfId="2220"/>
    <cellStyle name="輔色1 16" xfId="2221"/>
    <cellStyle name="輔色1 17" xfId="2222"/>
    <cellStyle name="輔色1 18" xfId="2223"/>
    <cellStyle name="輔色1 19" xfId="2224"/>
    <cellStyle name="輔色1 2" xfId="2225"/>
    <cellStyle name="輔色1 20" xfId="2226"/>
    <cellStyle name="輔色1 21" xfId="2227"/>
    <cellStyle name="輔色1 22" xfId="2228"/>
    <cellStyle name="輔色1 23" xfId="2229"/>
    <cellStyle name="輔色1 24" xfId="2230"/>
    <cellStyle name="輔色1 25" xfId="2231"/>
    <cellStyle name="輔色1 26" xfId="2232"/>
    <cellStyle name="輔色1 27" xfId="2233"/>
    <cellStyle name="輔色1 28" xfId="2234"/>
    <cellStyle name="輔色1 29" xfId="2235"/>
    <cellStyle name="輔色1 3" xfId="2236"/>
    <cellStyle name="輔色1 30" xfId="2237"/>
    <cellStyle name="輔色1 31" xfId="2238"/>
    <cellStyle name="輔色1 32" xfId="2239"/>
    <cellStyle name="輔色1 33" xfId="2240"/>
    <cellStyle name="輔色1 34" xfId="2241"/>
    <cellStyle name="輔色1 35" xfId="2242"/>
    <cellStyle name="輔色1 36" xfId="2243"/>
    <cellStyle name="輔色1 37" xfId="2244"/>
    <cellStyle name="輔色1 38" xfId="2245"/>
    <cellStyle name="輔色1 39" xfId="2246"/>
    <cellStyle name="輔色1 4" xfId="2247"/>
    <cellStyle name="輔色1 40" xfId="2248"/>
    <cellStyle name="輔色1 41" xfId="2249"/>
    <cellStyle name="輔色1 5" xfId="2250"/>
    <cellStyle name="輔色1 6" xfId="2251"/>
    <cellStyle name="輔色1 7" xfId="2252"/>
    <cellStyle name="輔色1 8" xfId="2253"/>
    <cellStyle name="輔色1 9" xfId="2254"/>
    <cellStyle name="輔色2 10" xfId="2255"/>
    <cellStyle name="輔色2 11" xfId="2256"/>
    <cellStyle name="輔色2 12" xfId="2257"/>
    <cellStyle name="輔色2 13" xfId="2258"/>
    <cellStyle name="輔色2 14" xfId="2259"/>
    <cellStyle name="輔色2 15" xfId="2260"/>
    <cellStyle name="輔色2 16" xfId="2261"/>
    <cellStyle name="輔色2 17" xfId="2262"/>
    <cellStyle name="輔色2 18" xfId="2263"/>
    <cellStyle name="輔色2 19" xfId="2264"/>
    <cellStyle name="輔色2 2" xfId="2265"/>
    <cellStyle name="輔色2 20" xfId="2266"/>
    <cellStyle name="輔色2 21" xfId="2267"/>
    <cellStyle name="輔色2 22" xfId="2268"/>
    <cellStyle name="輔色2 23" xfId="2269"/>
    <cellStyle name="輔色2 24" xfId="2270"/>
    <cellStyle name="輔色2 25" xfId="2271"/>
    <cellStyle name="輔色2 26" xfId="2272"/>
    <cellStyle name="輔色2 27" xfId="2273"/>
    <cellStyle name="輔色2 28" xfId="2274"/>
    <cellStyle name="輔色2 29" xfId="2275"/>
    <cellStyle name="輔色2 3" xfId="2276"/>
    <cellStyle name="輔色2 30" xfId="2277"/>
    <cellStyle name="輔色2 31" xfId="2278"/>
    <cellStyle name="輔色2 32" xfId="2279"/>
    <cellStyle name="輔色2 33" xfId="2280"/>
    <cellStyle name="輔色2 34" xfId="2281"/>
    <cellStyle name="輔色2 35" xfId="2282"/>
    <cellStyle name="輔色2 36" xfId="2283"/>
    <cellStyle name="輔色2 37" xfId="2284"/>
    <cellStyle name="輔色2 38" xfId="2285"/>
    <cellStyle name="輔色2 39" xfId="2286"/>
    <cellStyle name="輔色2 4" xfId="2287"/>
    <cellStyle name="輔色2 40" xfId="2288"/>
    <cellStyle name="輔色2 41" xfId="2289"/>
    <cellStyle name="輔色2 5" xfId="2290"/>
    <cellStyle name="輔色2 6" xfId="2291"/>
    <cellStyle name="輔色2 7" xfId="2292"/>
    <cellStyle name="輔色2 8" xfId="2293"/>
    <cellStyle name="輔色2 9" xfId="2294"/>
    <cellStyle name="輔色3 10" xfId="2295"/>
    <cellStyle name="輔色3 11" xfId="2296"/>
    <cellStyle name="輔色3 12" xfId="2297"/>
    <cellStyle name="輔色3 13" xfId="2298"/>
    <cellStyle name="輔色3 14" xfId="2299"/>
    <cellStyle name="輔色3 15" xfId="2300"/>
    <cellStyle name="輔色3 16" xfId="2301"/>
    <cellStyle name="輔色3 17" xfId="2302"/>
    <cellStyle name="輔色3 18" xfId="2303"/>
    <cellStyle name="輔色3 19" xfId="2304"/>
    <cellStyle name="輔色3 2" xfId="2305"/>
    <cellStyle name="輔色3 20" xfId="2306"/>
    <cellStyle name="輔色3 21" xfId="2307"/>
    <cellStyle name="輔色3 22" xfId="2308"/>
    <cellStyle name="輔色3 23" xfId="2309"/>
    <cellStyle name="輔色3 24" xfId="2310"/>
    <cellStyle name="輔色3 25" xfId="2311"/>
    <cellStyle name="輔色3 26" xfId="2312"/>
    <cellStyle name="輔色3 27" xfId="2313"/>
    <cellStyle name="輔色3 28" xfId="2314"/>
    <cellStyle name="輔色3 29" xfId="2315"/>
    <cellStyle name="輔色3 3" xfId="2316"/>
    <cellStyle name="輔色3 30" xfId="2317"/>
    <cellStyle name="輔色3 31" xfId="2318"/>
    <cellStyle name="輔色3 32" xfId="2319"/>
    <cellStyle name="輔色3 33" xfId="2320"/>
    <cellStyle name="輔色3 34" xfId="2321"/>
    <cellStyle name="輔色3 35" xfId="2322"/>
    <cellStyle name="輔色3 36" xfId="2323"/>
    <cellStyle name="輔色3 37" xfId="2324"/>
    <cellStyle name="輔色3 38" xfId="2325"/>
    <cellStyle name="輔色3 39" xfId="2326"/>
    <cellStyle name="輔色3 4" xfId="2327"/>
    <cellStyle name="輔色3 40" xfId="2328"/>
    <cellStyle name="輔色3 41" xfId="2329"/>
    <cellStyle name="輔色3 5" xfId="2330"/>
    <cellStyle name="輔色3 6" xfId="2331"/>
    <cellStyle name="輔色3 7" xfId="2332"/>
    <cellStyle name="輔色3 8" xfId="2333"/>
    <cellStyle name="輔色3 9" xfId="2334"/>
    <cellStyle name="輔色4 10" xfId="2335"/>
    <cellStyle name="輔色4 11" xfId="2336"/>
    <cellStyle name="輔色4 12" xfId="2337"/>
    <cellStyle name="輔色4 13" xfId="2338"/>
    <cellStyle name="輔色4 14" xfId="2339"/>
    <cellStyle name="輔色4 15" xfId="2340"/>
    <cellStyle name="輔色4 16" xfId="2341"/>
    <cellStyle name="輔色4 17" xfId="2342"/>
    <cellStyle name="輔色4 18" xfId="2343"/>
    <cellStyle name="輔色4 19" xfId="2344"/>
    <cellStyle name="輔色4 2" xfId="2345"/>
    <cellStyle name="輔色4 20" xfId="2346"/>
    <cellStyle name="輔色4 21" xfId="2347"/>
    <cellStyle name="輔色4 22" xfId="2348"/>
    <cellStyle name="輔色4 23" xfId="2349"/>
    <cellStyle name="輔色4 24" xfId="2350"/>
    <cellStyle name="輔色4 25" xfId="2351"/>
    <cellStyle name="輔色4 26" xfId="2352"/>
    <cellStyle name="輔色4 27" xfId="2353"/>
    <cellStyle name="輔色4 28" xfId="2354"/>
    <cellStyle name="輔色4 29" xfId="2355"/>
    <cellStyle name="輔色4 3" xfId="2356"/>
    <cellStyle name="輔色4 30" xfId="2357"/>
    <cellStyle name="輔色4 31" xfId="2358"/>
    <cellStyle name="輔色4 32" xfId="2359"/>
    <cellStyle name="輔色4 33" xfId="2360"/>
    <cellStyle name="輔色4 34" xfId="2361"/>
    <cellStyle name="輔色4 35" xfId="2362"/>
    <cellStyle name="輔色4 36" xfId="2363"/>
    <cellStyle name="輔色4 37" xfId="2364"/>
    <cellStyle name="輔色4 38" xfId="2365"/>
    <cellStyle name="輔色4 39" xfId="2366"/>
    <cellStyle name="輔色4 4" xfId="2367"/>
    <cellStyle name="輔色4 40" xfId="2368"/>
    <cellStyle name="輔色4 41" xfId="2369"/>
    <cellStyle name="輔色4 5" xfId="2370"/>
    <cellStyle name="輔色4 6" xfId="2371"/>
    <cellStyle name="輔色4 7" xfId="2372"/>
    <cellStyle name="輔色4 8" xfId="2373"/>
    <cellStyle name="輔色4 9" xfId="2374"/>
    <cellStyle name="輔色5 10" xfId="2375"/>
    <cellStyle name="輔色5 11" xfId="2376"/>
    <cellStyle name="輔色5 12" xfId="2377"/>
    <cellStyle name="輔色5 13" xfId="2378"/>
    <cellStyle name="輔色5 14" xfId="2379"/>
    <cellStyle name="輔色5 15" xfId="2380"/>
    <cellStyle name="輔色5 16" xfId="2381"/>
    <cellStyle name="輔色5 17" xfId="2382"/>
    <cellStyle name="輔色5 18" xfId="2383"/>
    <cellStyle name="輔色5 19" xfId="2384"/>
    <cellStyle name="輔色5 2" xfId="2385"/>
    <cellStyle name="輔色5 20" xfId="2386"/>
    <cellStyle name="輔色5 21" xfId="2387"/>
    <cellStyle name="輔色5 22" xfId="2388"/>
    <cellStyle name="輔色5 23" xfId="2389"/>
    <cellStyle name="輔色5 24" xfId="2390"/>
    <cellStyle name="輔色5 25" xfId="2391"/>
    <cellStyle name="輔色5 26" xfId="2392"/>
    <cellStyle name="輔色5 27" xfId="2393"/>
    <cellStyle name="輔色5 28" xfId="2394"/>
    <cellStyle name="輔色5 29" xfId="2395"/>
    <cellStyle name="輔色5 3" xfId="2396"/>
    <cellStyle name="輔色5 30" xfId="2397"/>
    <cellStyle name="輔色5 31" xfId="2398"/>
    <cellStyle name="輔色5 32" xfId="2399"/>
    <cellStyle name="輔色5 33" xfId="2400"/>
    <cellStyle name="輔色5 34" xfId="2401"/>
    <cellStyle name="輔色5 35" xfId="2402"/>
    <cellStyle name="輔色5 36" xfId="2403"/>
    <cellStyle name="輔色5 37" xfId="2404"/>
    <cellStyle name="輔色5 38" xfId="2405"/>
    <cellStyle name="輔色5 39" xfId="2406"/>
    <cellStyle name="輔色5 4" xfId="2407"/>
    <cellStyle name="輔色5 40" xfId="2408"/>
    <cellStyle name="輔色5 41" xfId="2409"/>
    <cellStyle name="輔色5 5" xfId="2410"/>
    <cellStyle name="輔色5 6" xfId="2411"/>
    <cellStyle name="輔色5 7" xfId="2412"/>
    <cellStyle name="輔色5 8" xfId="2413"/>
    <cellStyle name="輔色5 9" xfId="2414"/>
    <cellStyle name="輔色6 10" xfId="2415"/>
    <cellStyle name="輔色6 11" xfId="2416"/>
    <cellStyle name="輔色6 12" xfId="2417"/>
    <cellStyle name="輔色6 13" xfId="2418"/>
    <cellStyle name="輔色6 14" xfId="2419"/>
    <cellStyle name="輔色6 15" xfId="2420"/>
    <cellStyle name="輔色6 16" xfId="2421"/>
    <cellStyle name="輔色6 17" xfId="2422"/>
    <cellStyle name="輔色6 18" xfId="2423"/>
    <cellStyle name="輔色6 19" xfId="2424"/>
    <cellStyle name="輔色6 2" xfId="2425"/>
    <cellStyle name="輔色6 20" xfId="2426"/>
    <cellStyle name="輔色6 21" xfId="2427"/>
    <cellStyle name="輔色6 22" xfId="2428"/>
    <cellStyle name="輔色6 23" xfId="2429"/>
    <cellStyle name="輔色6 24" xfId="2430"/>
    <cellStyle name="輔色6 25" xfId="2431"/>
    <cellStyle name="輔色6 26" xfId="2432"/>
    <cellStyle name="輔色6 27" xfId="2433"/>
    <cellStyle name="輔色6 28" xfId="2434"/>
    <cellStyle name="輔色6 29" xfId="2435"/>
    <cellStyle name="輔色6 3" xfId="2436"/>
    <cellStyle name="輔色6 30" xfId="2437"/>
    <cellStyle name="輔色6 31" xfId="2438"/>
    <cellStyle name="輔色6 32" xfId="2439"/>
    <cellStyle name="輔色6 33" xfId="2440"/>
    <cellStyle name="輔色6 34" xfId="2441"/>
    <cellStyle name="輔色6 35" xfId="2442"/>
    <cellStyle name="輔色6 36" xfId="2443"/>
    <cellStyle name="輔色6 37" xfId="2444"/>
    <cellStyle name="輔色6 38" xfId="2445"/>
    <cellStyle name="輔色6 39" xfId="2446"/>
    <cellStyle name="輔色6 4" xfId="2447"/>
    <cellStyle name="輔色6 40" xfId="2448"/>
    <cellStyle name="輔色6 41" xfId="2449"/>
    <cellStyle name="輔色6 5" xfId="2450"/>
    <cellStyle name="輔色6 6" xfId="2451"/>
    <cellStyle name="輔色6 7" xfId="2452"/>
    <cellStyle name="輔色6 8" xfId="2453"/>
    <cellStyle name="輔色6 9" xfId="2454"/>
    <cellStyle name="輸入 10" xfId="2455"/>
    <cellStyle name="輸入 11" xfId="2456"/>
    <cellStyle name="輸入 12" xfId="2457"/>
    <cellStyle name="輸入 13" xfId="2458"/>
    <cellStyle name="輸入 14" xfId="2459"/>
    <cellStyle name="輸入 15" xfId="2460"/>
    <cellStyle name="輸入 16" xfId="2461"/>
    <cellStyle name="輸入 17" xfId="2462"/>
    <cellStyle name="輸入 18" xfId="2463"/>
    <cellStyle name="輸入 19" xfId="2464"/>
    <cellStyle name="輸入 2" xfId="2465"/>
    <cellStyle name="輸入 20" xfId="2466"/>
    <cellStyle name="輸入 21" xfId="2467"/>
    <cellStyle name="輸入 22" xfId="2468"/>
    <cellStyle name="輸入 23" xfId="2469"/>
    <cellStyle name="輸入 24" xfId="2470"/>
    <cellStyle name="輸入 25" xfId="2471"/>
    <cellStyle name="輸入 26" xfId="2472"/>
    <cellStyle name="輸入 27" xfId="2473"/>
    <cellStyle name="輸入 28" xfId="2474"/>
    <cellStyle name="輸入 29" xfId="2475"/>
    <cellStyle name="輸入 3" xfId="2476"/>
    <cellStyle name="輸入 30" xfId="2477"/>
    <cellStyle name="輸入 31" xfId="2478"/>
    <cellStyle name="輸入 32" xfId="2479"/>
    <cellStyle name="輸入 33" xfId="2480"/>
    <cellStyle name="輸入 34" xfId="2481"/>
    <cellStyle name="輸入 35" xfId="2482"/>
    <cellStyle name="輸入 36" xfId="2483"/>
    <cellStyle name="輸入 37" xfId="2484"/>
    <cellStyle name="輸入 38" xfId="2485"/>
    <cellStyle name="輸入 39" xfId="2486"/>
    <cellStyle name="輸入 4" xfId="2487"/>
    <cellStyle name="輸入 40" xfId="2488"/>
    <cellStyle name="輸入 41" xfId="2489"/>
    <cellStyle name="輸入 5" xfId="2490"/>
    <cellStyle name="輸入 6" xfId="2491"/>
    <cellStyle name="輸入 7" xfId="2492"/>
    <cellStyle name="輸入 8" xfId="2493"/>
    <cellStyle name="輸入 9" xfId="2494"/>
    <cellStyle name="輸出 10" xfId="2495"/>
    <cellStyle name="輸出 11" xfId="2496"/>
    <cellStyle name="輸出 12" xfId="2497"/>
    <cellStyle name="輸出 13" xfId="2498"/>
    <cellStyle name="輸出 14" xfId="2499"/>
    <cellStyle name="輸出 15" xfId="2500"/>
    <cellStyle name="輸出 16" xfId="2501"/>
    <cellStyle name="輸出 17" xfId="2502"/>
    <cellStyle name="輸出 18" xfId="2503"/>
    <cellStyle name="輸出 19" xfId="2504"/>
    <cellStyle name="輸出 2" xfId="2505"/>
    <cellStyle name="輸出 20" xfId="2506"/>
    <cellStyle name="輸出 21" xfId="2507"/>
    <cellStyle name="輸出 22" xfId="2508"/>
    <cellStyle name="輸出 23" xfId="2509"/>
    <cellStyle name="輸出 24" xfId="2510"/>
    <cellStyle name="輸出 25" xfId="2511"/>
    <cellStyle name="輸出 26" xfId="2512"/>
    <cellStyle name="輸出 27" xfId="2513"/>
    <cellStyle name="輸出 28" xfId="2514"/>
    <cellStyle name="輸出 29" xfId="2515"/>
    <cellStyle name="輸出 3" xfId="2516"/>
    <cellStyle name="輸出 30" xfId="2517"/>
    <cellStyle name="輸出 31" xfId="2518"/>
    <cellStyle name="輸出 32" xfId="2519"/>
    <cellStyle name="輸出 33" xfId="2520"/>
    <cellStyle name="輸出 34" xfId="2521"/>
    <cellStyle name="輸出 35" xfId="2522"/>
    <cellStyle name="輸出 36" xfId="2523"/>
    <cellStyle name="輸出 37" xfId="2524"/>
    <cellStyle name="輸出 38" xfId="2525"/>
    <cellStyle name="輸出 39" xfId="2526"/>
    <cellStyle name="輸出 4" xfId="2527"/>
    <cellStyle name="輸出 40" xfId="2528"/>
    <cellStyle name="輸出 41" xfId="2529"/>
    <cellStyle name="輸出 5" xfId="2530"/>
    <cellStyle name="輸出 6" xfId="2531"/>
    <cellStyle name="輸出 7" xfId="2532"/>
    <cellStyle name="輸出 8" xfId="2533"/>
    <cellStyle name="輸出 9" xfId="2534"/>
    <cellStyle name="連結的儲存格 10" xfId="2535"/>
    <cellStyle name="連結的儲存格 11" xfId="2536"/>
    <cellStyle name="連結的儲存格 12" xfId="2537"/>
    <cellStyle name="連結的儲存格 13" xfId="2538"/>
    <cellStyle name="連結的儲存格 14" xfId="2539"/>
    <cellStyle name="連結的儲存格 15" xfId="2540"/>
    <cellStyle name="連結的儲存格 16" xfId="2541"/>
    <cellStyle name="連結的儲存格 17" xfId="2542"/>
    <cellStyle name="連結的儲存格 18" xfId="2543"/>
    <cellStyle name="連結的儲存格 19" xfId="2544"/>
    <cellStyle name="連結的儲存格 2" xfId="2545"/>
    <cellStyle name="連結的儲存格 20" xfId="2546"/>
    <cellStyle name="連結的儲存格 21" xfId="2547"/>
    <cellStyle name="連結的儲存格 22" xfId="2548"/>
    <cellStyle name="連結的儲存格 23" xfId="2549"/>
    <cellStyle name="連結的儲存格 24" xfId="2550"/>
    <cellStyle name="連結的儲存格 25" xfId="2551"/>
    <cellStyle name="連結的儲存格 26" xfId="2552"/>
    <cellStyle name="連結的儲存格 27" xfId="2553"/>
    <cellStyle name="連結的儲存格 28" xfId="2554"/>
    <cellStyle name="連結的儲存格 29" xfId="2555"/>
    <cellStyle name="連結的儲存格 3" xfId="2556"/>
    <cellStyle name="連結的儲存格 30" xfId="2557"/>
    <cellStyle name="連結的儲存格 31" xfId="2558"/>
    <cellStyle name="連結的儲存格 32" xfId="2559"/>
    <cellStyle name="連結的儲存格 33" xfId="2560"/>
    <cellStyle name="連結的儲存格 34" xfId="2561"/>
    <cellStyle name="連結的儲存格 35" xfId="2562"/>
    <cellStyle name="連結的儲存格 36" xfId="2563"/>
    <cellStyle name="連結的儲存格 37" xfId="2564"/>
    <cellStyle name="連結的儲存格 38" xfId="2565"/>
    <cellStyle name="連結的儲存格 39" xfId="2566"/>
    <cellStyle name="連結的儲存格 4" xfId="2567"/>
    <cellStyle name="連結的儲存格 40" xfId="2568"/>
    <cellStyle name="連結的儲存格 41" xfId="2569"/>
    <cellStyle name="連結的儲存格 5" xfId="2570"/>
    <cellStyle name="連結的儲存格 6" xfId="2571"/>
    <cellStyle name="連結的儲存格 7" xfId="2572"/>
    <cellStyle name="連結的儲存格 8" xfId="2573"/>
    <cellStyle name="連結的儲存格 9" xfId="25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zoomScalePageLayoutView="0" workbookViewId="0" topLeftCell="A16">
      <selection activeCell="B1" sqref="B1"/>
    </sheetView>
  </sheetViews>
  <sheetFormatPr defaultColWidth="9.00390625" defaultRowHeight="15.75"/>
  <cols>
    <col min="1" max="1" width="1.00390625" style="55" customWidth="1"/>
    <col min="2" max="2" width="21.375" style="55" bestFit="1" customWidth="1"/>
    <col min="3" max="3" width="35.50390625" style="55" bestFit="1" customWidth="1"/>
    <col min="4" max="4" width="13.125" style="55" bestFit="1" customWidth="1"/>
    <col min="5" max="5" width="35.50390625" style="55" bestFit="1" customWidth="1"/>
    <col min="6" max="6" width="4.50390625" style="55" bestFit="1" customWidth="1"/>
    <col min="7" max="7" width="8.00390625" style="55" bestFit="1" customWidth="1"/>
    <col min="8" max="8" width="13.375" style="55" bestFit="1" customWidth="1"/>
    <col min="9" max="9" width="35.50390625" style="55" bestFit="1" customWidth="1"/>
    <col min="10" max="10" width="13.125" style="55" bestFit="1" customWidth="1"/>
    <col min="11" max="11" width="23.50390625" style="55" bestFit="1" customWidth="1"/>
    <col min="12" max="12" width="3.125" style="55" bestFit="1" customWidth="1"/>
    <col min="13" max="13" width="14.125" style="55" bestFit="1" customWidth="1"/>
    <col min="14" max="14" width="14.375" style="55" bestFit="1" customWidth="1"/>
    <col min="15" max="15" width="18.50390625" style="55" bestFit="1" customWidth="1"/>
    <col min="16" max="16" width="9.125" style="55" bestFit="1" customWidth="1"/>
    <col min="17" max="17" width="4.75390625" style="55" bestFit="1" customWidth="1"/>
    <col min="18" max="18" width="9.125" style="55" bestFit="1" customWidth="1"/>
    <col min="19" max="19" width="16.75390625" style="55" bestFit="1" customWidth="1"/>
    <col min="20" max="20" width="7.75390625" style="55" bestFit="1" customWidth="1"/>
    <col min="21" max="21" width="4.75390625" style="55" bestFit="1" customWidth="1"/>
    <col min="22" max="16384" width="9.00390625" style="55" customWidth="1"/>
  </cols>
  <sheetData>
    <row r="2" spans="2:7" ht="20.25" thickBot="1">
      <c r="B2" s="50" t="s">
        <v>329</v>
      </c>
      <c r="C2" s="51"/>
      <c r="D2" s="52" t="s">
        <v>373</v>
      </c>
      <c r="E2" s="53" t="e">
        <f>CONCATENATE(SUM(D4,F4),"个频道 + Music 440 (x32)")</f>
        <v>#NAME?</v>
      </c>
      <c r="F2" s="51"/>
      <c r="G2" s="51"/>
    </row>
    <row r="3" spans="2:7" ht="19.5" thickBot="1" thickTop="1">
      <c r="B3" s="50" t="s">
        <v>146</v>
      </c>
      <c r="C3" s="51"/>
      <c r="D3" s="51"/>
      <c r="E3" s="51"/>
      <c r="F3" s="51"/>
      <c r="G3" s="51"/>
    </row>
    <row r="4" spans="2:7" ht="20.25" thickBot="1">
      <c r="B4" s="51"/>
      <c r="C4" s="56" t="s">
        <v>365</v>
      </c>
      <c r="D4" s="57" t="e">
        <f ca="1">_xlfn.COUNTIFS(INDIRECT(Formulas!$C$8),"HD",INDIRECT(Formulas!$C$3),"v")</f>
        <v>#NAME?</v>
      </c>
      <c r="E4" s="58" t="s">
        <v>366</v>
      </c>
      <c r="F4" s="59" t="e">
        <f ca="1">_xlfn.COUNTIFS(INDIRECT(Formulas!$C$8),"SD",INDIRECT(Formulas!$C$3),"v")</f>
        <v>#NAME?</v>
      </c>
      <c r="G4" s="51"/>
    </row>
    <row r="5" spans="2:7" ht="18.75" thickBot="1">
      <c r="B5" s="51"/>
      <c r="C5" s="51"/>
      <c r="D5" s="51"/>
      <c r="E5" s="51"/>
      <c r="F5" s="51"/>
      <c r="G5" s="51"/>
    </row>
    <row r="6" spans="2:7" ht="19.5">
      <c r="B6" s="51"/>
      <c r="C6" s="63" t="s">
        <v>358</v>
      </c>
      <c r="D6" s="64" t="e">
        <f ca="1">_xlfn.COUNTIFS(INDIRECT(Formulas!$C$10),RIGHT(C6,2),INDIRECT(Formulas!$C$3),"v")</f>
        <v>#NAME?</v>
      </c>
      <c r="E6" s="65" t="s">
        <v>367</v>
      </c>
      <c r="F6" s="66" t="e">
        <f ca="1">_xlfn.COUNTIFS(INDIRECT(Formulas!$C$10),RIGHT(E6,2),INDIRECT(Formulas!$C$3),"v")</f>
        <v>#NAME?</v>
      </c>
      <c r="G6" s="51"/>
    </row>
    <row r="7" spans="2:7" ht="19.5">
      <c r="B7" s="51"/>
      <c r="C7" s="67" t="s">
        <v>360</v>
      </c>
      <c r="D7" s="68" t="e">
        <f ca="1">_xlfn.COUNTIFS(INDIRECT(Formulas!$C$10),RIGHT(C7,2),INDIRECT(Formulas!$C$3),"v")</f>
        <v>#NAME?</v>
      </c>
      <c r="E7" s="69" t="s">
        <v>369</v>
      </c>
      <c r="F7" s="70" t="e">
        <f ca="1">_xlfn.COUNTIFS(INDIRECT(Formulas!$C$10),RIGHT(E7,2),INDIRECT(Formulas!$C$3),"v")</f>
        <v>#NAME?</v>
      </c>
      <c r="G7" s="51"/>
    </row>
    <row r="8" spans="2:7" ht="19.5">
      <c r="B8" s="51"/>
      <c r="C8" s="67" t="s">
        <v>362</v>
      </c>
      <c r="D8" s="68" t="e">
        <f ca="1">_xlfn.COUNTIFS(INDIRECT(Formulas!$C$10),RIGHT(C8,2),INDIRECT(Formulas!$C$3),"v")</f>
        <v>#NAME?</v>
      </c>
      <c r="E8" s="69" t="s">
        <v>371</v>
      </c>
      <c r="F8" s="70" t="e">
        <f ca="1">_xlfn.COUNTIFS(INDIRECT(Formulas!$C$10),RIGHT(E8,2),INDIRECT(Formulas!$C$3),"v")</f>
        <v>#NAME?</v>
      </c>
      <c r="G8" s="51"/>
    </row>
    <row r="9" spans="2:12" ht="20.25" thickBot="1">
      <c r="B9" s="51"/>
      <c r="C9" s="72" t="s">
        <v>364</v>
      </c>
      <c r="D9" s="71" t="e">
        <f ca="1">_xlfn.COUNTIFS(INDIRECT(Formulas!$C$10),RIGHT(C9,2),INDIRECT(Formulas!$C$3),"v")</f>
        <v>#NAME?</v>
      </c>
      <c r="E9" s="73"/>
      <c r="F9" s="74"/>
      <c r="G9" s="51"/>
      <c r="H9" s="51"/>
      <c r="I9" s="51"/>
      <c r="J9" s="51"/>
      <c r="K9" s="51"/>
      <c r="L9" s="75"/>
    </row>
    <row r="10" spans="2:12" ht="18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75"/>
    </row>
    <row r="11" spans="2:12" ht="20.25" thickBot="1">
      <c r="B11" s="152" t="s">
        <v>375</v>
      </c>
      <c r="C11" s="51"/>
      <c r="D11" s="52" t="s">
        <v>372</v>
      </c>
      <c r="E11" s="53" t="e">
        <f>CONCATENATE(SUM(D13,F13),"个频道 + Music 440 (x32)")</f>
        <v>#NAME?</v>
      </c>
      <c r="F11" s="54"/>
      <c r="G11" s="51"/>
      <c r="H11" s="51"/>
      <c r="I11" s="51"/>
      <c r="J11" s="51"/>
      <c r="K11" s="51"/>
      <c r="L11" s="75"/>
    </row>
    <row r="12" spans="2:12" ht="19.5" thickBot="1" thickTop="1">
      <c r="B12" s="50" t="s">
        <v>147</v>
      </c>
      <c r="C12" s="51"/>
      <c r="D12" s="51"/>
      <c r="E12" s="51"/>
      <c r="F12" s="51"/>
      <c r="G12" s="51"/>
      <c r="H12" s="51"/>
      <c r="I12" s="51"/>
      <c r="J12" s="51"/>
      <c r="K12" s="51"/>
      <c r="L12" s="75"/>
    </row>
    <row r="13" spans="2:12" ht="20.25" thickBot="1">
      <c r="B13" s="51"/>
      <c r="C13" s="60" t="s">
        <v>148</v>
      </c>
      <c r="D13" s="57" t="e">
        <f ca="1">_xlfn.COUNTIFS(INDIRECT(Formulas!$C$8),"HD",INDIRECT(Formulas!$C$5),"v")</f>
        <v>#NAME?</v>
      </c>
      <c r="E13" s="58" t="s">
        <v>366</v>
      </c>
      <c r="F13" s="59" t="e">
        <f ca="1">_xlfn.COUNTIFS(INDIRECT(Formulas!$C$8),"SD",INDIRECT(Formulas!$C$5),"v")</f>
        <v>#NAME?</v>
      </c>
      <c r="G13" s="51"/>
      <c r="H13" s="51"/>
      <c r="I13" s="51"/>
      <c r="J13" s="51"/>
      <c r="K13" s="51"/>
      <c r="L13" s="75"/>
    </row>
    <row r="14" spans="2:12" ht="18.75" thickBot="1">
      <c r="B14" s="61"/>
      <c r="C14" s="62"/>
      <c r="D14" s="62"/>
      <c r="E14" s="62"/>
      <c r="F14" s="61"/>
      <c r="G14" s="51"/>
      <c r="H14" s="51"/>
      <c r="I14" s="51"/>
      <c r="J14" s="51"/>
      <c r="K14" s="51"/>
      <c r="L14" s="75"/>
    </row>
    <row r="15" spans="2:12" ht="19.5">
      <c r="B15" s="51"/>
      <c r="C15" s="63" t="s">
        <v>358</v>
      </c>
      <c r="D15" s="64" t="e">
        <f ca="1">_xlfn.COUNTIFS(INDIRECT(Formulas!$C$10),RIGHT(C15,2),INDIRECT(Formulas!$C$5),"v")</f>
        <v>#NAME?</v>
      </c>
      <c r="E15" s="65" t="s">
        <v>367</v>
      </c>
      <c r="F15" s="66" t="e">
        <f ca="1">_xlfn.COUNTIFS(INDIRECT(Formulas!$C$10),RIGHT(E15,2),INDIRECT(Formulas!$C$5),"v")</f>
        <v>#NAME?</v>
      </c>
      <c r="G15" s="51"/>
      <c r="H15" s="51"/>
      <c r="I15" s="51"/>
      <c r="J15" s="51"/>
      <c r="K15" s="51"/>
      <c r="L15" s="75"/>
    </row>
    <row r="16" spans="2:12" ht="19.5">
      <c r="B16" s="51"/>
      <c r="C16" s="67" t="s">
        <v>360</v>
      </c>
      <c r="D16" s="68" t="e">
        <f ca="1">_xlfn.COUNTIFS(INDIRECT(Formulas!$C$10),RIGHT(C16,2),INDIRECT(Formulas!$C$5),"v")</f>
        <v>#NAME?</v>
      </c>
      <c r="E16" s="69" t="s">
        <v>369</v>
      </c>
      <c r="F16" s="70" t="e">
        <f ca="1">_xlfn.COUNTIFS(INDIRECT(Formulas!$C$10),RIGHT(E16,2),INDIRECT(Formulas!$C$5),"v")</f>
        <v>#NAME?</v>
      </c>
      <c r="G16" s="51"/>
      <c r="H16" s="51"/>
      <c r="I16" s="51"/>
      <c r="J16" s="51"/>
      <c r="K16" s="51"/>
      <c r="L16" s="75"/>
    </row>
    <row r="17" spans="2:12" ht="19.5">
      <c r="B17" s="51"/>
      <c r="C17" s="67" t="s">
        <v>362</v>
      </c>
      <c r="D17" s="68" t="e">
        <f ca="1">_xlfn.COUNTIFS(INDIRECT(Formulas!$C$10),RIGHT(C17,2),INDIRECT(Formulas!$C$5),"v")</f>
        <v>#NAME?</v>
      </c>
      <c r="E17" s="69" t="s">
        <v>371</v>
      </c>
      <c r="F17" s="70" t="e">
        <f ca="1">_xlfn.COUNTIFS(INDIRECT(Formulas!$C$10),RIGHT(E17,2),INDIRECT(Formulas!$C$5),"v")</f>
        <v>#NAME?</v>
      </c>
      <c r="G17" s="51"/>
      <c r="H17" s="51"/>
      <c r="I17" s="51"/>
      <c r="J17" s="51"/>
      <c r="K17" s="51"/>
      <c r="L17" s="75"/>
    </row>
    <row r="18" spans="3:6" ht="20.25" thickBot="1">
      <c r="C18" s="72" t="s">
        <v>364</v>
      </c>
      <c r="D18" s="71" t="e">
        <f ca="1">_xlfn.COUNTIFS(INDIRECT(Formulas!$C$10),RIGHT(C18,2),INDIRECT(Formulas!$C$5),"v")</f>
        <v>#NAME?</v>
      </c>
      <c r="E18" s="73"/>
      <c r="F18" s="74"/>
    </row>
    <row r="20" spans="2:6" ht="20.25" thickBot="1">
      <c r="B20" s="152" t="s">
        <v>458</v>
      </c>
      <c r="C20" s="51"/>
      <c r="D20" s="52" t="s">
        <v>372</v>
      </c>
      <c r="E20" s="53" t="e">
        <f>CONCATENATE(SUM(D22,F22),"个频道")</f>
        <v>#NAME?</v>
      </c>
      <c r="F20" s="54"/>
    </row>
    <row r="21" spans="2:6" ht="19.5" thickBot="1" thickTop="1">
      <c r="B21" s="50" t="s">
        <v>459</v>
      </c>
      <c r="C21" s="51"/>
      <c r="D21" s="51"/>
      <c r="E21" s="51"/>
      <c r="F21" s="51"/>
    </row>
    <row r="22" spans="2:6" ht="20.25" thickBot="1">
      <c r="B22" s="61"/>
      <c r="C22" s="60" t="s">
        <v>148</v>
      </c>
      <c r="D22" s="57" t="e">
        <f ca="1">_xlfn.COUNTIFS(INDIRECT(Formulas!$C$8),"HD",INDIRECT(Formulas!$C$6),"v")</f>
        <v>#NAME?</v>
      </c>
      <c r="E22" s="58" t="s">
        <v>366</v>
      </c>
      <c r="F22" s="59" t="e">
        <f ca="1">_xlfn.COUNTIFS(INDIRECT(Formulas!$C$8),"SD",INDIRECT(Formulas!$C$6),"v")</f>
        <v>#NAME?</v>
      </c>
    </row>
    <row r="23" spans="2:6" ht="18.75" thickBot="1">
      <c r="B23" s="51"/>
      <c r="C23" s="62"/>
      <c r="D23" s="62"/>
      <c r="E23" s="62"/>
      <c r="F23" s="61"/>
    </row>
    <row r="24" spans="2:6" ht="19.5">
      <c r="B24" s="51"/>
      <c r="C24" s="63" t="s">
        <v>358</v>
      </c>
      <c r="D24" s="64" t="e">
        <f ca="1">_xlfn.COUNTIFS(INDIRECT(Formulas!$C$10),RIGHT(C24,2),INDIRECT(Formulas!$C$6),"v")</f>
        <v>#NAME?</v>
      </c>
      <c r="E24" s="65" t="s">
        <v>367</v>
      </c>
      <c r="F24" s="66" t="e">
        <f ca="1">_xlfn.COUNTIFS(INDIRECT(Formulas!$C$10),RIGHT(E24,2),INDIRECT(Formulas!$C$6),"v")</f>
        <v>#NAME?</v>
      </c>
    </row>
    <row r="25" spans="2:6" ht="19.5">
      <c r="B25" s="51"/>
      <c r="C25" s="67" t="s">
        <v>360</v>
      </c>
      <c r="D25" s="68" t="e">
        <f ca="1">_xlfn.COUNTIFS(INDIRECT(Formulas!$C$10),RIGHT(C25,2),INDIRECT(Formulas!$C$6),"v")</f>
        <v>#NAME?</v>
      </c>
      <c r="E25" s="69" t="s">
        <v>369</v>
      </c>
      <c r="F25" s="70" t="e">
        <f ca="1">_xlfn.COUNTIFS(INDIRECT(Formulas!$C$10),RIGHT(E25,2),INDIRECT(Formulas!$C$6),"v")</f>
        <v>#NAME?</v>
      </c>
    </row>
    <row r="26" spans="3:6" ht="19.5">
      <c r="C26" s="67" t="s">
        <v>362</v>
      </c>
      <c r="D26" s="68" t="e">
        <f ca="1">_xlfn.COUNTIFS(INDIRECT(Formulas!$C$10),RIGHT(C26,2),INDIRECT(Formulas!$C$6),"v")</f>
        <v>#NAME?</v>
      </c>
      <c r="E26" s="69" t="s">
        <v>371</v>
      </c>
      <c r="F26" s="70" t="e">
        <f ca="1">_xlfn.COUNTIFS(INDIRECT(Formulas!$C$10),RIGHT(E26,2),INDIRECT(Formulas!$C$6),"v")</f>
        <v>#NAME?</v>
      </c>
    </row>
    <row r="27" spans="3:6" ht="20.25" thickBot="1">
      <c r="C27" s="72" t="s">
        <v>364</v>
      </c>
      <c r="D27" s="71" t="e">
        <f ca="1">_xlfn.COUNTIFS(INDIRECT(Formulas!$C$10),RIGHT(C27,2),INDIRECT(Formulas!$C$6),"v")</f>
        <v>#NAME?</v>
      </c>
      <c r="E27" s="73"/>
      <c r="F27" s="74"/>
    </row>
    <row r="29" spans="2:6" ht="20.25" thickBot="1">
      <c r="B29" s="152" t="s">
        <v>457</v>
      </c>
      <c r="C29" s="51"/>
      <c r="D29" s="52" t="s">
        <v>372</v>
      </c>
      <c r="E29" s="53" t="e">
        <f>CONCATENATE(SUM(D31,F31),"个频道")</f>
        <v>#NAME?</v>
      </c>
      <c r="F29" s="54"/>
    </row>
    <row r="30" spans="2:6" ht="19.5" thickBot="1" thickTop="1">
      <c r="B30" s="50" t="s">
        <v>460</v>
      </c>
      <c r="C30" s="51"/>
      <c r="D30" s="51"/>
      <c r="E30" s="51"/>
      <c r="F30" s="51"/>
    </row>
    <row r="31" spans="2:6" ht="20.25" thickBot="1">
      <c r="B31" s="61"/>
      <c r="C31" s="60" t="s">
        <v>148</v>
      </c>
      <c r="D31" s="57" t="e">
        <f ca="1">_xlfn.COUNTIFS(INDIRECT(Formulas!$C$8),"HD",INDIRECT(Formulas!$C$7),"v")</f>
        <v>#NAME?</v>
      </c>
      <c r="E31" s="58" t="s">
        <v>366</v>
      </c>
      <c r="F31" s="59" t="e">
        <f ca="1">_xlfn.COUNTIFS(INDIRECT(Formulas!$C$8),"SD",INDIRECT(Formulas!$C$7),"v")</f>
        <v>#NAME?</v>
      </c>
    </row>
    <row r="32" spans="2:6" ht="18.75" thickBot="1">
      <c r="B32" s="51"/>
      <c r="C32" s="62"/>
      <c r="D32" s="62"/>
      <c r="E32" s="62"/>
      <c r="F32" s="61"/>
    </row>
    <row r="33" spans="2:6" ht="19.5">
      <c r="B33" s="51"/>
      <c r="C33" s="63" t="s">
        <v>358</v>
      </c>
      <c r="D33" s="64" t="e">
        <f ca="1">_xlfn.COUNTIFS(INDIRECT(Formulas!$C$10),RIGHT(C33,2),INDIRECT(Formulas!$C$7),"v")</f>
        <v>#NAME?</v>
      </c>
      <c r="E33" s="65" t="s">
        <v>367</v>
      </c>
      <c r="F33" s="66" t="e">
        <f ca="1">_xlfn.COUNTIFS(INDIRECT(Formulas!$C$10),RIGHT(E33,2),INDIRECT(Formulas!$C$7),"v")</f>
        <v>#NAME?</v>
      </c>
    </row>
    <row r="34" spans="2:6" ht="19.5">
      <c r="B34" s="51"/>
      <c r="C34" s="67" t="s">
        <v>360</v>
      </c>
      <c r="D34" s="68" t="e">
        <f ca="1">_xlfn.COUNTIFS(INDIRECT(Formulas!$C$10),RIGHT(C34,2),INDIRECT(Formulas!$C$7),"v")</f>
        <v>#NAME?</v>
      </c>
      <c r="E34" s="69" t="s">
        <v>369</v>
      </c>
      <c r="F34" s="70" t="e">
        <f ca="1">_xlfn.COUNTIFS(INDIRECT(Formulas!$C$10),RIGHT(E34,2),INDIRECT(Formulas!$C$7),"v")</f>
        <v>#NAME?</v>
      </c>
    </row>
    <row r="35" spans="3:6" ht="19.5">
      <c r="C35" s="67" t="s">
        <v>362</v>
      </c>
      <c r="D35" s="68" t="e">
        <f ca="1">_xlfn.COUNTIFS(INDIRECT(Formulas!$C$10),RIGHT(C35,2),INDIRECT(Formulas!$C$7),"v")</f>
        <v>#NAME?</v>
      </c>
      <c r="E35" s="69" t="s">
        <v>371</v>
      </c>
      <c r="F35" s="70" t="e">
        <f ca="1">_xlfn.COUNTIFS(INDIRECT(Formulas!$C$10),RIGHT(E35,2),INDIRECT(Formulas!$C$7),"v")</f>
        <v>#NAME?</v>
      </c>
    </row>
    <row r="36" spans="3:6" ht="20.25" thickBot="1">
      <c r="C36" s="72" t="s">
        <v>364</v>
      </c>
      <c r="D36" s="71" t="e">
        <f ca="1">_xlfn.COUNTIFS(INDIRECT(Formulas!$C$10),RIGHT(C36,2),INDIRECT(Formulas!$C$7),"v")</f>
        <v>#NAME?</v>
      </c>
      <c r="E36" s="73"/>
      <c r="F36" s="74"/>
    </row>
    <row r="38" spans="2:6" ht="20.25" thickBot="1">
      <c r="B38" s="151" t="s">
        <v>461</v>
      </c>
      <c r="C38" s="51"/>
      <c r="D38" s="52" t="s">
        <v>372</v>
      </c>
      <c r="E38" s="53" t="e">
        <f>CONCATENATE(SUM(D40,F40),"个频道")</f>
        <v>#NAME?</v>
      </c>
      <c r="F38" s="51"/>
    </row>
    <row r="39" spans="2:6" ht="19.5" thickBot="1" thickTop="1">
      <c r="B39" s="50" t="s">
        <v>462</v>
      </c>
      <c r="C39" s="51"/>
      <c r="D39" s="51"/>
      <c r="E39" s="51"/>
      <c r="F39" s="51"/>
    </row>
    <row r="40" spans="2:6" ht="20.25" thickBot="1">
      <c r="B40" s="51"/>
      <c r="C40" s="56" t="s">
        <v>148</v>
      </c>
      <c r="D40" s="57" t="e">
        <f ca="1">_xlfn.COUNTIFS(INDIRECT(Formulas!$C$8),"HD",INDIRECT(Formulas!$C$4),"v")</f>
        <v>#NAME?</v>
      </c>
      <c r="E40" s="58" t="s">
        <v>366</v>
      </c>
      <c r="F40" s="59" t="e">
        <f ca="1">_xlfn.COUNTIFS(INDIRECT(Formulas!$C$8),"SD",INDIRECT(Formulas!$C$4),"v")</f>
        <v>#NAME?</v>
      </c>
    </row>
    <row r="41" spans="2:6" ht="18.75" thickBot="1">
      <c r="B41" s="51"/>
      <c r="C41" s="51"/>
      <c r="D41" s="51"/>
      <c r="E41" s="51"/>
      <c r="F41" s="51"/>
    </row>
    <row r="42" spans="2:6" ht="19.5">
      <c r="B42" s="51"/>
      <c r="C42" s="63" t="s">
        <v>358</v>
      </c>
      <c r="D42" s="64" t="e">
        <f ca="1">_xlfn.COUNTIFS(INDIRECT(Formulas!$C$10),RIGHT(C42,2),INDIRECT(Formulas!$C$4),"v")</f>
        <v>#NAME?</v>
      </c>
      <c r="E42" s="65" t="s">
        <v>367</v>
      </c>
      <c r="F42" s="66" t="e">
        <f ca="1">_xlfn.COUNTIFS(INDIRECT(Formulas!$C$10),RIGHT(E42,2),INDIRECT(Formulas!$C$4),"v")</f>
        <v>#NAME?</v>
      </c>
    </row>
    <row r="43" spans="2:6" ht="19.5">
      <c r="B43" s="51"/>
      <c r="C43" s="67" t="s">
        <v>360</v>
      </c>
      <c r="D43" s="68" t="e">
        <f ca="1">_xlfn.COUNTIFS(INDIRECT(Formulas!$C$10),RIGHT(C43,2),INDIRECT(Formulas!$C$4),"v")</f>
        <v>#NAME?</v>
      </c>
      <c r="E43" s="69" t="s">
        <v>369</v>
      </c>
      <c r="F43" s="70" t="e">
        <f ca="1">_xlfn.COUNTIFS(INDIRECT(Formulas!$C$10),RIGHT(E43,2),INDIRECT(Formulas!$C$4),"v")</f>
        <v>#NAME?</v>
      </c>
    </row>
    <row r="44" spans="2:6" ht="19.5">
      <c r="B44" s="51"/>
      <c r="C44" s="67" t="s">
        <v>362</v>
      </c>
      <c r="D44" s="68" t="e">
        <f ca="1">_xlfn.COUNTIFS(INDIRECT(Formulas!$C$10),RIGHT(C44,2),INDIRECT(Formulas!$C$4),"v")</f>
        <v>#NAME?</v>
      </c>
      <c r="E44" s="69" t="s">
        <v>371</v>
      </c>
      <c r="F44" s="70" t="e">
        <f ca="1">_xlfn.COUNTIFS(INDIRECT(Formulas!$C$10),RIGHT(E44,2),INDIRECT(Formulas!$C$4),"v")</f>
        <v>#NAME?</v>
      </c>
    </row>
    <row r="45" spans="2:6" ht="20.25" thickBot="1">
      <c r="B45" s="51"/>
      <c r="C45" s="72" t="s">
        <v>364</v>
      </c>
      <c r="D45" s="71" t="e">
        <f ca="1">_xlfn.COUNTIFS(INDIRECT(Formulas!$C$10),RIGHT(C45,2),INDIRECT(Formulas!$C$4),"v")</f>
        <v>#NAME?</v>
      </c>
      <c r="E45" s="73"/>
      <c r="F45" s="7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05"/>
  <sheetViews>
    <sheetView tabSelected="1" zoomScalePageLayoutView="0" workbookViewId="0" topLeftCell="B1">
      <pane xSplit="3" ySplit="28" topLeftCell="P29" activePane="bottomRight" state="frozen"/>
      <selection pane="topLeft" activeCell="B1" sqref="B1"/>
      <selection pane="topRight" activeCell="E1" sqref="E1"/>
      <selection pane="bottomLeft" activeCell="B29" sqref="B29"/>
      <selection pane="bottomRight" activeCell="H28" sqref="H28"/>
    </sheetView>
  </sheetViews>
  <sheetFormatPr defaultColWidth="20.125" defaultRowHeight="12" customHeight="1"/>
  <cols>
    <col min="1" max="1" width="0" style="80" hidden="1" customWidth="1"/>
    <col min="2" max="2" width="3.25390625" style="80" bestFit="1" customWidth="1"/>
    <col min="3" max="3" width="21.375" style="80" customWidth="1"/>
    <col min="4" max="21" width="20.125" style="80" customWidth="1"/>
    <col min="22" max="16384" width="20.125" style="80" customWidth="1"/>
  </cols>
  <sheetData>
    <row r="1" spans="2:5" ht="12" customHeight="1" thickBot="1">
      <c r="B1" s="77"/>
      <c r="C1" s="78">
        <v>77</v>
      </c>
      <c r="D1" s="79" t="s">
        <v>145</v>
      </c>
      <c r="E1" s="77"/>
    </row>
    <row r="2" ht="13.5" customHeight="1" hidden="1"/>
    <row r="3" ht="13.5" customHeight="1" hidden="1"/>
    <row r="4" ht="13.5" customHeight="1" hidden="1"/>
    <row r="5" ht="13.5" customHeight="1" hidden="1"/>
    <row r="6" ht="13.5" customHeight="1" hidden="1"/>
    <row r="7" ht="13.5" customHeight="1" hidden="1"/>
    <row r="8" ht="13.5" customHeight="1" hidden="1"/>
    <row r="9" ht="13.5" customHeight="1" hidden="1"/>
    <row r="10" ht="13.5" customHeight="1" hidden="1"/>
    <row r="11" ht="13.5" customHeight="1" hidden="1"/>
    <row r="12" ht="13.5" customHeight="1" hidden="1"/>
    <row r="13" ht="13.5" customHeight="1" hidden="1"/>
    <row r="14" ht="13.5" customHeight="1" hidden="1"/>
    <row r="15" ht="13.5" customHeight="1" hidden="1"/>
    <row r="16" ht="13.5" customHeight="1" hidden="1"/>
    <row r="17" ht="13.5" customHeight="1" hidden="1"/>
    <row r="18" ht="13.5" customHeight="1" hidden="1"/>
    <row r="19" ht="13.5" customHeight="1" hidden="1"/>
    <row r="20" ht="13.5" customHeight="1" hidden="1"/>
    <row r="21" ht="13.5" customHeight="1" hidden="1"/>
    <row r="22" ht="13.5" customHeight="1" hidden="1"/>
    <row r="23" ht="13.5" customHeight="1" hidden="1"/>
    <row r="24" ht="13.5" customHeight="1" hidden="1"/>
    <row r="25" ht="13.5" customHeight="1" hidden="1"/>
    <row r="26" ht="13.5" customHeight="1" hidden="1"/>
    <row r="27" spans="3:21" ht="13.5" hidden="1" thickBot="1">
      <c r="C27" s="81"/>
      <c r="N27" s="158" t="s">
        <v>248</v>
      </c>
      <c r="O27" s="159"/>
      <c r="P27" s="159"/>
      <c r="Q27" s="159"/>
      <c r="R27" s="159"/>
      <c r="S27" s="159"/>
      <c r="T27" s="159"/>
      <c r="U27" s="159"/>
    </row>
    <row r="28" spans="3:21" ht="42.75">
      <c r="C28" s="82" t="s">
        <v>0</v>
      </c>
      <c r="D28" s="83" t="s">
        <v>249</v>
      </c>
      <c r="E28" s="84" t="s">
        <v>1</v>
      </c>
      <c r="F28" s="87" t="s">
        <v>105</v>
      </c>
      <c r="G28" s="88" t="s">
        <v>374</v>
      </c>
      <c r="H28" s="89" t="s">
        <v>470</v>
      </c>
      <c r="I28" s="89" t="s">
        <v>447</v>
      </c>
      <c r="J28" s="90" t="s">
        <v>251</v>
      </c>
      <c r="K28" s="89" t="s">
        <v>448</v>
      </c>
      <c r="L28" s="85" t="s">
        <v>2</v>
      </c>
      <c r="M28" s="86" t="s">
        <v>250</v>
      </c>
      <c r="N28" s="91" t="s">
        <v>149</v>
      </c>
      <c r="O28" s="91" t="s">
        <v>150</v>
      </c>
      <c r="P28" s="91" t="s">
        <v>151</v>
      </c>
      <c r="Q28" s="91" t="s">
        <v>152</v>
      </c>
      <c r="R28" s="91" t="s">
        <v>153</v>
      </c>
      <c r="S28" s="91" t="s">
        <v>154</v>
      </c>
      <c r="T28" s="91" t="s">
        <v>155</v>
      </c>
      <c r="U28" s="87" t="s">
        <v>156</v>
      </c>
    </row>
    <row r="29" spans="2:21" ht="14.25">
      <c r="B29" s="80">
        <v>1</v>
      </c>
      <c r="C29" s="92" t="s">
        <v>157</v>
      </c>
      <c r="D29" s="93" t="s">
        <v>252</v>
      </c>
      <c r="E29" s="94" t="s">
        <v>3</v>
      </c>
      <c r="F29" s="94" t="s">
        <v>376</v>
      </c>
      <c r="G29" s="94" t="s">
        <v>227</v>
      </c>
      <c r="H29" s="94"/>
      <c r="I29" s="94"/>
      <c r="J29" s="94" t="s">
        <v>226</v>
      </c>
      <c r="K29" s="94"/>
      <c r="L29" s="95" t="s">
        <v>5</v>
      </c>
      <c r="M29" s="153" t="s">
        <v>429</v>
      </c>
      <c r="N29" s="96" t="s">
        <v>158</v>
      </c>
      <c r="O29" s="96" t="s">
        <v>159</v>
      </c>
      <c r="P29" s="94"/>
      <c r="Q29" s="94"/>
      <c r="R29" s="94"/>
      <c r="S29" s="94" t="s">
        <v>160</v>
      </c>
      <c r="T29" s="94"/>
      <c r="U29" s="94"/>
    </row>
    <row r="30" spans="2:21" ht="14.25">
      <c r="B30" s="80">
        <v>2</v>
      </c>
      <c r="C30" s="92" t="s">
        <v>161</v>
      </c>
      <c r="D30" s="93" t="s">
        <v>253</v>
      </c>
      <c r="E30" s="94" t="s">
        <v>3</v>
      </c>
      <c r="F30" s="94" t="s">
        <v>377</v>
      </c>
      <c r="G30" s="94"/>
      <c r="H30" s="97" t="s">
        <v>226</v>
      </c>
      <c r="I30" s="97"/>
      <c r="J30" s="94" t="s">
        <v>226</v>
      </c>
      <c r="K30" s="94"/>
      <c r="L30" s="95" t="s">
        <v>5</v>
      </c>
      <c r="M30" s="153" t="s">
        <v>429</v>
      </c>
      <c r="N30" s="96" t="s">
        <v>158</v>
      </c>
      <c r="O30" s="96" t="s">
        <v>159</v>
      </c>
      <c r="P30" s="94"/>
      <c r="Q30" s="94"/>
      <c r="R30" s="94"/>
      <c r="S30" s="94"/>
      <c r="T30" s="94"/>
      <c r="U30" s="94"/>
    </row>
    <row r="31" spans="2:21" ht="14.25">
      <c r="B31" s="80">
        <v>3</v>
      </c>
      <c r="C31" s="98" t="s">
        <v>236</v>
      </c>
      <c r="D31" s="99" t="s">
        <v>424</v>
      </c>
      <c r="E31" s="100" t="s">
        <v>3</v>
      </c>
      <c r="F31" s="97" t="s">
        <v>378</v>
      </c>
      <c r="G31" s="97" t="s">
        <v>226</v>
      </c>
      <c r="H31" s="97"/>
      <c r="I31" s="97"/>
      <c r="J31" s="94" t="s">
        <v>226</v>
      </c>
      <c r="K31" s="94"/>
      <c r="L31" s="95" t="s">
        <v>5</v>
      </c>
      <c r="M31" s="153" t="s">
        <v>429</v>
      </c>
      <c r="N31" s="97" t="s">
        <v>158</v>
      </c>
      <c r="O31" s="97" t="s">
        <v>162</v>
      </c>
      <c r="P31" s="100"/>
      <c r="Q31" s="100"/>
      <c r="R31" s="100"/>
      <c r="S31" s="100"/>
      <c r="T31" s="100"/>
      <c r="U31" s="101"/>
    </row>
    <row r="32" spans="2:21" ht="14.25">
      <c r="B32" s="80">
        <v>4</v>
      </c>
      <c r="C32" s="98" t="s">
        <v>75</v>
      </c>
      <c r="D32" s="99" t="s">
        <v>254</v>
      </c>
      <c r="E32" s="100" t="s">
        <v>163</v>
      </c>
      <c r="F32" s="97" t="s">
        <v>380</v>
      </c>
      <c r="G32" s="97" t="s">
        <v>226</v>
      </c>
      <c r="H32" s="97"/>
      <c r="I32" s="97"/>
      <c r="J32" s="94" t="s">
        <v>226</v>
      </c>
      <c r="K32" s="94"/>
      <c r="L32" s="100" t="s">
        <v>164</v>
      </c>
      <c r="M32" s="100" t="s">
        <v>165</v>
      </c>
      <c r="N32" s="97" t="s">
        <v>158</v>
      </c>
      <c r="O32" s="97" t="s">
        <v>162</v>
      </c>
      <c r="P32" s="100"/>
      <c r="Q32" s="100"/>
      <c r="R32" s="100"/>
      <c r="S32" s="100"/>
      <c r="T32" s="100" t="s">
        <v>166</v>
      </c>
      <c r="U32" s="101" t="s">
        <v>167</v>
      </c>
    </row>
    <row r="33" spans="2:21" ht="14.25">
      <c r="B33" s="80">
        <v>5</v>
      </c>
      <c r="C33" s="98" t="s">
        <v>76</v>
      </c>
      <c r="D33" s="99" t="s">
        <v>255</v>
      </c>
      <c r="E33" s="100" t="s">
        <v>163</v>
      </c>
      <c r="F33" s="97" t="s">
        <v>379</v>
      </c>
      <c r="G33" s="97"/>
      <c r="H33" s="97" t="s">
        <v>226</v>
      </c>
      <c r="I33" s="97"/>
      <c r="J33" s="94" t="s">
        <v>226</v>
      </c>
      <c r="K33" s="94"/>
      <c r="L33" s="100" t="s">
        <v>164</v>
      </c>
      <c r="M33" s="150" t="s">
        <v>368</v>
      </c>
      <c r="N33" s="97" t="s">
        <v>158</v>
      </c>
      <c r="O33" s="97" t="s">
        <v>162</v>
      </c>
      <c r="P33" s="100" t="s">
        <v>168</v>
      </c>
      <c r="Q33" s="100" t="s">
        <v>167</v>
      </c>
      <c r="R33" s="100"/>
      <c r="S33" s="100"/>
      <c r="T33" s="100"/>
      <c r="U33" s="101"/>
    </row>
    <row r="34" spans="2:21" ht="14.25">
      <c r="B34" s="80">
        <v>6</v>
      </c>
      <c r="C34" s="98" t="s">
        <v>169</v>
      </c>
      <c r="D34" s="102" t="s">
        <v>256</v>
      </c>
      <c r="E34" s="100" t="s">
        <v>163</v>
      </c>
      <c r="F34" s="97" t="s">
        <v>381</v>
      </c>
      <c r="G34" s="97"/>
      <c r="H34" s="97" t="s">
        <v>226</v>
      </c>
      <c r="I34" s="97"/>
      <c r="J34" s="94" t="s">
        <v>226</v>
      </c>
      <c r="K34" s="94"/>
      <c r="L34" s="100" t="s">
        <v>164</v>
      </c>
      <c r="M34" s="100" t="s">
        <v>165</v>
      </c>
      <c r="N34" s="97" t="s">
        <v>158</v>
      </c>
      <c r="O34" s="97" t="s">
        <v>162</v>
      </c>
      <c r="P34" s="100"/>
      <c r="Q34" s="100"/>
      <c r="R34" s="100"/>
      <c r="S34" s="100"/>
      <c r="T34" s="100" t="s">
        <v>166</v>
      </c>
      <c r="U34" s="101" t="s">
        <v>167</v>
      </c>
    </row>
    <row r="35" spans="2:21" ht="14.25">
      <c r="B35" s="80">
        <v>7</v>
      </c>
      <c r="C35" s="98" t="s">
        <v>237</v>
      </c>
      <c r="D35" s="102" t="s">
        <v>257</v>
      </c>
      <c r="E35" s="100" t="s">
        <v>163</v>
      </c>
      <c r="F35" s="97" t="s">
        <v>382</v>
      </c>
      <c r="G35" s="97" t="s">
        <v>226</v>
      </c>
      <c r="H35" s="97"/>
      <c r="I35" s="97"/>
      <c r="J35" s="94" t="s">
        <v>226</v>
      </c>
      <c r="K35" s="94"/>
      <c r="L35" s="100" t="s">
        <v>164</v>
      </c>
      <c r="M35" s="100" t="s">
        <v>165</v>
      </c>
      <c r="N35" s="97" t="s">
        <v>158</v>
      </c>
      <c r="O35" s="97" t="s">
        <v>162</v>
      </c>
      <c r="P35" s="100"/>
      <c r="Q35" s="100"/>
      <c r="R35" s="100"/>
      <c r="S35" s="94" t="s">
        <v>160</v>
      </c>
      <c r="T35" s="100" t="s">
        <v>166</v>
      </c>
      <c r="U35" s="101" t="s">
        <v>167</v>
      </c>
    </row>
    <row r="36" spans="2:21" ht="14.25">
      <c r="B36" s="80">
        <v>8</v>
      </c>
      <c r="C36" s="98" t="s">
        <v>228</v>
      </c>
      <c r="D36" s="102" t="s">
        <v>258</v>
      </c>
      <c r="E36" s="94" t="s">
        <v>163</v>
      </c>
      <c r="F36" s="97" t="s">
        <v>383</v>
      </c>
      <c r="G36" s="97" t="s">
        <v>226</v>
      </c>
      <c r="H36" s="97"/>
      <c r="I36" s="97"/>
      <c r="J36" s="94" t="s">
        <v>226</v>
      </c>
      <c r="K36" s="94"/>
      <c r="L36" s="94" t="s">
        <v>170</v>
      </c>
      <c r="M36" s="94" t="s">
        <v>259</v>
      </c>
      <c r="N36" s="97" t="s">
        <v>158</v>
      </c>
      <c r="O36" s="97" t="s">
        <v>162</v>
      </c>
      <c r="P36" s="94"/>
      <c r="Q36" s="94"/>
      <c r="R36" s="94"/>
      <c r="S36" s="94"/>
      <c r="T36" s="94" t="s">
        <v>166</v>
      </c>
      <c r="U36" s="103" t="s">
        <v>167</v>
      </c>
    </row>
    <row r="37" spans="2:21" ht="14.25">
      <c r="B37" s="80">
        <v>9</v>
      </c>
      <c r="C37" s="98" t="s">
        <v>225</v>
      </c>
      <c r="D37" s="104" t="s">
        <v>260</v>
      </c>
      <c r="E37" s="94" t="s">
        <v>163</v>
      </c>
      <c r="F37" s="97" t="s">
        <v>384</v>
      </c>
      <c r="G37" s="97" t="s">
        <v>226</v>
      </c>
      <c r="H37" s="97"/>
      <c r="I37" s="97"/>
      <c r="J37" s="94" t="s">
        <v>226</v>
      </c>
      <c r="K37" s="94"/>
      <c r="L37" s="100" t="s">
        <v>170</v>
      </c>
      <c r="M37" s="148" t="s">
        <v>357</v>
      </c>
      <c r="N37" s="97" t="s">
        <v>158</v>
      </c>
      <c r="O37" s="97" t="s">
        <v>162</v>
      </c>
      <c r="P37" s="94"/>
      <c r="Q37" s="94"/>
      <c r="R37" s="94"/>
      <c r="S37" s="94"/>
      <c r="T37" s="94" t="s">
        <v>166</v>
      </c>
      <c r="U37" s="103" t="s">
        <v>167</v>
      </c>
    </row>
    <row r="38" spans="2:21" ht="14.25">
      <c r="B38" s="80">
        <v>10</v>
      </c>
      <c r="C38" s="98" t="s">
        <v>229</v>
      </c>
      <c r="D38" s="99" t="s">
        <v>261</v>
      </c>
      <c r="E38" s="100" t="s">
        <v>163</v>
      </c>
      <c r="F38" s="97" t="s">
        <v>385</v>
      </c>
      <c r="G38" s="97" t="s">
        <v>226</v>
      </c>
      <c r="H38" s="97"/>
      <c r="I38" s="97"/>
      <c r="J38" s="94" t="s">
        <v>226</v>
      </c>
      <c r="K38" s="94"/>
      <c r="L38" s="100" t="s">
        <v>170</v>
      </c>
      <c r="M38" s="100" t="s">
        <v>262</v>
      </c>
      <c r="N38" s="100" t="s">
        <v>158</v>
      </c>
      <c r="O38" s="97" t="s">
        <v>162</v>
      </c>
      <c r="P38" s="100" t="s">
        <v>171</v>
      </c>
      <c r="Q38" s="100" t="s">
        <v>172</v>
      </c>
      <c r="R38" s="100"/>
      <c r="S38" s="100"/>
      <c r="T38" s="100"/>
      <c r="U38" s="101"/>
    </row>
    <row r="39" spans="2:21" ht="14.25">
      <c r="B39" s="80">
        <v>11</v>
      </c>
      <c r="C39" s="98" t="s">
        <v>230</v>
      </c>
      <c r="D39" s="99" t="s">
        <v>263</v>
      </c>
      <c r="E39" s="100" t="s">
        <v>163</v>
      </c>
      <c r="F39" s="97" t="s">
        <v>386</v>
      </c>
      <c r="G39" s="97" t="s">
        <v>226</v>
      </c>
      <c r="H39" s="97"/>
      <c r="I39" s="97"/>
      <c r="J39" s="94" t="s">
        <v>226</v>
      </c>
      <c r="K39" s="94"/>
      <c r="L39" s="100" t="s">
        <v>170</v>
      </c>
      <c r="M39" s="100" t="s">
        <v>262</v>
      </c>
      <c r="N39" s="97" t="s">
        <v>158</v>
      </c>
      <c r="O39" s="97" t="s">
        <v>162</v>
      </c>
      <c r="P39" s="100"/>
      <c r="Q39" s="100"/>
      <c r="R39" s="100"/>
      <c r="S39" s="94" t="s">
        <v>160</v>
      </c>
      <c r="T39" s="100" t="s">
        <v>166</v>
      </c>
      <c r="U39" s="101" t="s">
        <v>167</v>
      </c>
    </row>
    <row r="40" spans="2:21" ht="14.25">
      <c r="B40" s="80">
        <v>12</v>
      </c>
      <c r="C40" s="98" t="s">
        <v>231</v>
      </c>
      <c r="D40" s="105" t="s">
        <v>264</v>
      </c>
      <c r="E40" s="100" t="s">
        <v>163</v>
      </c>
      <c r="F40" s="97" t="s">
        <v>387</v>
      </c>
      <c r="G40" s="97" t="s">
        <v>226</v>
      </c>
      <c r="H40" s="97"/>
      <c r="I40" s="97"/>
      <c r="J40" s="94" t="s">
        <v>226</v>
      </c>
      <c r="K40" s="94"/>
      <c r="L40" s="100" t="s">
        <v>170</v>
      </c>
      <c r="M40" s="100" t="s">
        <v>262</v>
      </c>
      <c r="N40" s="97" t="s">
        <v>158</v>
      </c>
      <c r="O40" s="97" t="s">
        <v>162</v>
      </c>
      <c r="P40" s="100"/>
      <c r="Q40" s="100"/>
      <c r="R40" s="100"/>
      <c r="S40" s="100"/>
      <c r="T40" s="100"/>
      <c r="U40" s="101"/>
    </row>
    <row r="41" spans="2:21" ht="14.25">
      <c r="B41" s="80">
        <v>13</v>
      </c>
      <c r="C41" s="98" t="s">
        <v>173</v>
      </c>
      <c r="D41" s="104" t="s">
        <v>265</v>
      </c>
      <c r="E41" s="100" t="s">
        <v>163</v>
      </c>
      <c r="F41" s="97" t="s">
        <v>388</v>
      </c>
      <c r="G41" s="97"/>
      <c r="H41" s="97" t="s">
        <v>226</v>
      </c>
      <c r="I41" s="97"/>
      <c r="J41" s="94" t="s">
        <v>226</v>
      </c>
      <c r="K41" s="94"/>
      <c r="L41" s="100" t="s">
        <v>170</v>
      </c>
      <c r="M41" s="100" t="s">
        <v>259</v>
      </c>
      <c r="N41" s="97" t="s">
        <v>158</v>
      </c>
      <c r="O41" s="97" t="s">
        <v>162</v>
      </c>
      <c r="P41" s="100"/>
      <c r="Q41" s="100"/>
      <c r="R41" s="100"/>
      <c r="S41" s="100"/>
      <c r="T41" s="100" t="s">
        <v>166</v>
      </c>
      <c r="U41" s="101" t="s">
        <v>167</v>
      </c>
    </row>
    <row r="42" spans="2:21" ht="14.25">
      <c r="B42" s="80">
        <v>14</v>
      </c>
      <c r="C42" s="98" t="s">
        <v>77</v>
      </c>
      <c r="D42" s="99" t="s">
        <v>77</v>
      </c>
      <c r="E42" s="100" t="s">
        <v>163</v>
      </c>
      <c r="F42" s="97" t="s">
        <v>389</v>
      </c>
      <c r="G42" s="97"/>
      <c r="H42" s="97" t="s">
        <v>226</v>
      </c>
      <c r="I42" s="97"/>
      <c r="J42" s="94" t="s">
        <v>226</v>
      </c>
      <c r="K42" s="94"/>
      <c r="L42" s="100" t="s">
        <v>170</v>
      </c>
      <c r="M42" s="100" t="s">
        <v>266</v>
      </c>
      <c r="N42" s="97" t="s">
        <v>158</v>
      </c>
      <c r="O42" s="97" t="s">
        <v>162</v>
      </c>
      <c r="P42" s="100"/>
      <c r="Q42" s="100"/>
      <c r="R42" s="100"/>
      <c r="S42" s="100"/>
      <c r="T42" s="100" t="s">
        <v>166</v>
      </c>
      <c r="U42" s="101" t="s">
        <v>167</v>
      </c>
    </row>
    <row r="43" spans="2:21" ht="14.25">
      <c r="B43" s="80">
        <v>15</v>
      </c>
      <c r="C43" s="98" t="s">
        <v>174</v>
      </c>
      <c r="D43" s="105" t="s">
        <v>267</v>
      </c>
      <c r="E43" s="100" t="s">
        <v>163</v>
      </c>
      <c r="F43" s="97" t="s">
        <v>390</v>
      </c>
      <c r="G43" s="97"/>
      <c r="H43" s="97" t="s">
        <v>226</v>
      </c>
      <c r="I43" s="97"/>
      <c r="J43" s="94" t="s">
        <v>226</v>
      </c>
      <c r="K43" s="94"/>
      <c r="L43" s="100" t="s">
        <v>170</v>
      </c>
      <c r="M43" s="100" t="s">
        <v>262</v>
      </c>
      <c r="N43" s="97" t="s">
        <v>158</v>
      </c>
      <c r="O43" s="97" t="s">
        <v>162</v>
      </c>
      <c r="P43" s="100"/>
      <c r="Q43" s="100"/>
      <c r="R43" s="100"/>
      <c r="S43" s="100"/>
      <c r="T43" s="100" t="s">
        <v>166</v>
      </c>
      <c r="U43" s="101" t="s">
        <v>167</v>
      </c>
    </row>
    <row r="44" spans="2:21" ht="14.25">
      <c r="B44" s="80">
        <v>16</v>
      </c>
      <c r="C44" s="98" t="s">
        <v>175</v>
      </c>
      <c r="D44" s="104" t="s">
        <v>268</v>
      </c>
      <c r="E44" s="100" t="s">
        <v>163</v>
      </c>
      <c r="F44" s="97" t="s">
        <v>391</v>
      </c>
      <c r="G44" s="97"/>
      <c r="H44" s="97" t="s">
        <v>226</v>
      </c>
      <c r="I44" s="97"/>
      <c r="J44" s="94" t="s">
        <v>226</v>
      </c>
      <c r="K44" s="94"/>
      <c r="L44" s="100" t="s">
        <v>170</v>
      </c>
      <c r="M44" s="100" t="s">
        <v>259</v>
      </c>
      <c r="N44" s="97" t="s">
        <v>158</v>
      </c>
      <c r="O44" s="97" t="s">
        <v>162</v>
      </c>
      <c r="P44" s="100"/>
      <c r="Q44" s="100"/>
      <c r="R44" s="100"/>
      <c r="S44" s="94"/>
      <c r="T44" s="100" t="s">
        <v>166</v>
      </c>
      <c r="U44" s="101" t="s">
        <v>167</v>
      </c>
    </row>
    <row r="45" spans="2:21" ht="14.25">
      <c r="B45" s="80">
        <v>17</v>
      </c>
      <c r="C45" s="98" t="s">
        <v>176</v>
      </c>
      <c r="D45" s="105" t="s">
        <v>269</v>
      </c>
      <c r="E45" s="94" t="s">
        <v>163</v>
      </c>
      <c r="F45" s="97" t="s">
        <v>392</v>
      </c>
      <c r="G45" s="97" t="s">
        <v>226</v>
      </c>
      <c r="H45" s="97"/>
      <c r="I45" s="97"/>
      <c r="J45" s="97" t="s">
        <v>226</v>
      </c>
      <c r="K45" s="97"/>
      <c r="L45" s="94" t="s">
        <v>170</v>
      </c>
      <c r="M45" s="94" t="s">
        <v>259</v>
      </c>
      <c r="N45" s="97" t="s">
        <v>158</v>
      </c>
      <c r="O45" s="97" t="s">
        <v>162</v>
      </c>
      <c r="P45" s="94"/>
      <c r="Q45" s="94"/>
      <c r="R45" s="94"/>
      <c r="S45" s="94"/>
      <c r="T45" s="94" t="s">
        <v>166</v>
      </c>
      <c r="U45" s="103" t="s">
        <v>167</v>
      </c>
    </row>
    <row r="46" spans="2:21" ht="14.25">
      <c r="B46" s="80">
        <v>18</v>
      </c>
      <c r="C46" s="98" t="s">
        <v>191</v>
      </c>
      <c r="D46" s="99" t="s">
        <v>425</v>
      </c>
      <c r="E46" s="100" t="s">
        <v>163</v>
      </c>
      <c r="F46" s="97" t="s">
        <v>393</v>
      </c>
      <c r="G46" s="97" t="s">
        <v>226</v>
      </c>
      <c r="H46" s="97"/>
      <c r="I46" s="97"/>
      <c r="J46" s="94" t="s">
        <v>226</v>
      </c>
      <c r="K46" s="94"/>
      <c r="L46" s="100" t="s">
        <v>170</v>
      </c>
      <c r="M46" s="100" t="s">
        <v>262</v>
      </c>
      <c r="N46" s="97" t="s">
        <v>190</v>
      </c>
      <c r="O46" s="100" t="s">
        <v>270</v>
      </c>
      <c r="P46" s="100"/>
      <c r="Q46" s="100"/>
      <c r="R46" s="100"/>
      <c r="S46" s="100"/>
      <c r="T46" s="100" t="s">
        <v>166</v>
      </c>
      <c r="U46" s="101" t="s">
        <v>167</v>
      </c>
    </row>
    <row r="47" spans="2:21" ht="14.25">
      <c r="B47" s="80">
        <v>19</v>
      </c>
      <c r="C47" s="98" t="s">
        <v>91</v>
      </c>
      <c r="D47" s="99" t="s">
        <v>426</v>
      </c>
      <c r="E47" s="100" t="s">
        <v>238</v>
      </c>
      <c r="F47" s="97" t="s">
        <v>394</v>
      </c>
      <c r="G47" s="97" t="s">
        <v>226</v>
      </c>
      <c r="H47" s="97"/>
      <c r="I47" s="97"/>
      <c r="J47" s="94" t="s">
        <v>226</v>
      </c>
      <c r="K47" s="94"/>
      <c r="L47" s="100" t="s">
        <v>170</v>
      </c>
      <c r="M47" s="100" t="s">
        <v>271</v>
      </c>
      <c r="N47" s="100" t="s">
        <v>190</v>
      </c>
      <c r="O47" s="100" t="s">
        <v>272</v>
      </c>
      <c r="P47" s="100"/>
      <c r="Q47" s="100"/>
      <c r="R47" s="100"/>
      <c r="S47" s="100"/>
      <c r="T47" s="100" t="s">
        <v>166</v>
      </c>
      <c r="U47" s="101" t="s">
        <v>167</v>
      </c>
    </row>
    <row r="48" spans="2:21" ht="14.25">
      <c r="B48" s="80">
        <v>20</v>
      </c>
      <c r="C48" s="98" t="s">
        <v>232</v>
      </c>
      <c r="D48" s="102" t="s">
        <v>273</v>
      </c>
      <c r="E48" s="100" t="s">
        <v>163</v>
      </c>
      <c r="F48" s="97" t="s">
        <v>395</v>
      </c>
      <c r="G48" s="97" t="s">
        <v>226</v>
      </c>
      <c r="H48" s="97"/>
      <c r="I48" s="97"/>
      <c r="J48" s="94" t="s">
        <v>226</v>
      </c>
      <c r="K48" s="94"/>
      <c r="L48" s="100" t="s">
        <v>177</v>
      </c>
      <c r="M48" s="149" t="s">
        <v>363</v>
      </c>
      <c r="N48" s="100" t="s">
        <v>74</v>
      </c>
      <c r="O48" s="100" t="s">
        <v>275</v>
      </c>
      <c r="P48" s="100"/>
      <c r="Q48" s="100"/>
      <c r="R48" s="100"/>
      <c r="S48" s="94" t="s">
        <v>160</v>
      </c>
      <c r="T48" s="100" t="s">
        <v>166</v>
      </c>
      <c r="U48" s="101" t="s">
        <v>167</v>
      </c>
    </row>
    <row r="49" spans="2:21" ht="14.25">
      <c r="B49" s="80">
        <v>21</v>
      </c>
      <c r="C49" s="98" t="s">
        <v>233</v>
      </c>
      <c r="D49" s="102" t="s">
        <v>276</v>
      </c>
      <c r="E49" s="100" t="s">
        <v>163</v>
      </c>
      <c r="F49" s="97" t="s">
        <v>396</v>
      </c>
      <c r="G49" s="97"/>
      <c r="H49" s="97" t="s">
        <v>226</v>
      </c>
      <c r="I49" s="97"/>
      <c r="J49" s="94" t="s">
        <v>226</v>
      </c>
      <c r="K49" s="94"/>
      <c r="L49" s="100" t="s">
        <v>177</v>
      </c>
      <c r="M49" s="100" t="s">
        <v>274</v>
      </c>
      <c r="N49" s="97" t="s">
        <v>177</v>
      </c>
      <c r="O49" s="97" t="s">
        <v>277</v>
      </c>
      <c r="P49" s="100"/>
      <c r="Q49" s="100"/>
      <c r="R49" s="100"/>
      <c r="S49" s="100"/>
      <c r="T49" s="100"/>
      <c r="U49" s="101"/>
    </row>
    <row r="50" spans="2:21" ht="14.25">
      <c r="B50" s="80">
        <v>22</v>
      </c>
      <c r="C50" s="98" t="s">
        <v>78</v>
      </c>
      <c r="D50" s="102" t="s">
        <v>278</v>
      </c>
      <c r="E50" s="100" t="s">
        <v>163</v>
      </c>
      <c r="F50" s="97" t="s">
        <v>397</v>
      </c>
      <c r="G50" s="97" t="s">
        <v>226</v>
      </c>
      <c r="H50" s="97"/>
      <c r="I50" s="97"/>
      <c r="J50" s="94" t="s">
        <v>226</v>
      </c>
      <c r="K50" s="94"/>
      <c r="L50" s="100" t="s">
        <v>178</v>
      </c>
      <c r="M50" s="149" t="s">
        <v>359</v>
      </c>
      <c r="N50" s="97" t="s">
        <v>158</v>
      </c>
      <c r="O50" s="97" t="s">
        <v>162</v>
      </c>
      <c r="P50" s="100"/>
      <c r="Q50" s="100"/>
      <c r="R50" s="100"/>
      <c r="S50" s="100" t="s">
        <v>160</v>
      </c>
      <c r="T50" s="100" t="s">
        <v>166</v>
      </c>
      <c r="U50" s="101" t="s">
        <v>167</v>
      </c>
    </row>
    <row r="51" spans="2:21" ht="14.25">
      <c r="B51" s="80">
        <v>23</v>
      </c>
      <c r="C51" s="98" t="s">
        <v>235</v>
      </c>
      <c r="D51" s="99" t="s">
        <v>280</v>
      </c>
      <c r="E51" s="100" t="s">
        <v>215</v>
      </c>
      <c r="F51" s="97" t="s">
        <v>398</v>
      </c>
      <c r="G51" s="97"/>
      <c r="H51" s="97" t="s">
        <v>226</v>
      </c>
      <c r="I51" s="97"/>
      <c r="J51" s="94" t="s">
        <v>226</v>
      </c>
      <c r="K51" s="94"/>
      <c r="L51" s="100" t="s">
        <v>196</v>
      </c>
      <c r="M51" s="100" t="s">
        <v>279</v>
      </c>
      <c r="N51" s="97" t="s">
        <v>197</v>
      </c>
      <c r="O51" s="97" t="s">
        <v>198</v>
      </c>
      <c r="P51" s="100"/>
      <c r="Q51" s="100"/>
      <c r="R51" s="100"/>
      <c r="S51" s="94" t="s">
        <v>160</v>
      </c>
      <c r="T51" s="100" t="s">
        <v>199</v>
      </c>
      <c r="U51" s="101" t="s">
        <v>200</v>
      </c>
    </row>
    <row r="52" spans="2:21" ht="14.25">
      <c r="B52" s="80">
        <v>24</v>
      </c>
      <c r="C52" s="98" t="s">
        <v>179</v>
      </c>
      <c r="D52" s="106" t="s">
        <v>281</v>
      </c>
      <c r="E52" s="100" t="s">
        <v>163</v>
      </c>
      <c r="F52" s="97" t="s">
        <v>399</v>
      </c>
      <c r="G52" s="97"/>
      <c r="H52" s="97" t="s">
        <v>226</v>
      </c>
      <c r="I52" s="97"/>
      <c r="J52" s="94" t="s">
        <v>226</v>
      </c>
      <c r="K52" s="94"/>
      <c r="L52" s="100" t="s">
        <v>178</v>
      </c>
      <c r="M52" s="100" t="s">
        <v>279</v>
      </c>
      <c r="N52" s="97" t="s">
        <v>158</v>
      </c>
      <c r="O52" s="97" t="s">
        <v>162</v>
      </c>
      <c r="P52" s="100" t="s">
        <v>168</v>
      </c>
      <c r="Q52" s="100" t="s">
        <v>167</v>
      </c>
      <c r="R52" s="100" t="s">
        <v>180</v>
      </c>
      <c r="S52" s="100"/>
      <c r="T52" s="100" t="s">
        <v>166</v>
      </c>
      <c r="U52" s="101" t="s">
        <v>167</v>
      </c>
    </row>
    <row r="53" spans="2:21" ht="14.25">
      <c r="B53" s="80">
        <v>25</v>
      </c>
      <c r="C53" s="98" t="s">
        <v>181</v>
      </c>
      <c r="D53" s="106" t="s">
        <v>282</v>
      </c>
      <c r="E53" s="100" t="s">
        <v>163</v>
      </c>
      <c r="F53" s="97" t="s">
        <v>400</v>
      </c>
      <c r="G53" s="97" t="s">
        <v>226</v>
      </c>
      <c r="H53" s="97"/>
      <c r="I53" s="97"/>
      <c r="J53" s="94" t="s">
        <v>226</v>
      </c>
      <c r="K53" s="94"/>
      <c r="L53" s="100" t="s">
        <v>178</v>
      </c>
      <c r="M53" s="100" t="s">
        <v>279</v>
      </c>
      <c r="N53" s="97" t="s">
        <v>158</v>
      </c>
      <c r="O53" s="97" t="s">
        <v>162</v>
      </c>
      <c r="P53" s="100" t="s">
        <v>168</v>
      </c>
      <c r="Q53" s="100" t="s">
        <v>167</v>
      </c>
      <c r="R53" s="100"/>
      <c r="S53" s="100"/>
      <c r="T53" s="100" t="s">
        <v>166</v>
      </c>
      <c r="U53" s="101" t="s">
        <v>167</v>
      </c>
    </row>
    <row r="54" spans="2:21" ht="14.25">
      <c r="B54" s="80">
        <v>26</v>
      </c>
      <c r="C54" s="98" t="s">
        <v>182</v>
      </c>
      <c r="D54" s="105" t="s">
        <v>283</v>
      </c>
      <c r="E54" s="100" t="s">
        <v>163</v>
      </c>
      <c r="F54" s="97" t="s">
        <v>401</v>
      </c>
      <c r="G54" s="97"/>
      <c r="H54" s="97" t="s">
        <v>226</v>
      </c>
      <c r="I54" s="97"/>
      <c r="J54" s="94" t="s">
        <v>226</v>
      </c>
      <c r="K54" s="94"/>
      <c r="L54" s="100" t="s">
        <v>178</v>
      </c>
      <c r="M54" s="100" t="s">
        <v>279</v>
      </c>
      <c r="N54" s="97" t="s">
        <v>158</v>
      </c>
      <c r="O54" s="97" t="s">
        <v>162</v>
      </c>
      <c r="P54" s="100"/>
      <c r="Q54" s="100"/>
      <c r="R54" s="100"/>
      <c r="S54" s="100"/>
      <c r="T54" s="100" t="s">
        <v>166</v>
      </c>
      <c r="U54" s="101" t="s">
        <v>167</v>
      </c>
    </row>
    <row r="55" spans="2:21" ht="14.25">
      <c r="B55" s="80">
        <v>27</v>
      </c>
      <c r="C55" s="98" t="s">
        <v>234</v>
      </c>
      <c r="D55" s="99" t="s">
        <v>284</v>
      </c>
      <c r="E55" s="100" t="s">
        <v>163</v>
      </c>
      <c r="F55" s="97" t="s">
        <v>402</v>
      </c>
      <c r="G55" s="97"/>
      <c r="H55" s="97"/>
      <c r="I55" s="97" t="s">
        <v>226</v>
      </c>
      <c r="J55" s="94" t="s">
        <v>226</v>
      </c>
      <c r="K55" s="94"/>
      <c r="L55" s="100" t="s">
        <v>183</v>
      </c>
      <c r="M55" s="100" t="s">
        <v>285</v>
      </c>
      <c r="N55" s="97" t="s">
        <v>158</v>
      </c>
      <c r="O55" s="97" t="s">
        <v>162</v>
      </c>
      <c r="P55" s="100"/>
      <c r="Q55" s="100"/>
      <c r="R55" s="100"/>
      <c r="S55" s="100"/>
      <c r="T55" s="100"/>
      <c r="U55" s="101"/>
    </row>
    <row r="56" spans="2:21" ht="14.25">
      <c r="B56" s="80">
        <v>28</v>
      </c>
      <c r="C56" s="98" t="s">
        <v>184</v>
      </c>
      <c r="D56" s="102" t="s">
        <v>286</v>
      </c>
      <c r="E56" s="100" t="s">
        <v>163</v>
      </c>
      <c r="F56" s="97" t="s">
        <v>403</v>
      </c>
      <c r="G56" s="97"/>
      <c r="H56" s="97"/>
      <c r="I56" s="97" t="s">
        <v>226</v>
      </c>
      <c r="J56" s="94" t="s">
        <v>226</v>
      </c>
      <c r="K56" s="94"/>
      <c r="L56" s="100" t="s">
        <v>183</v>
      </c>
      <c r="M56" s="149" t="s">
        <v>361</v>
      </c>
      <c r="N56" s="97" t="s">
        <v>158</v>
      </c>
      <c r="O56" s="97" t="s">
        <v>162</v>
      </c>
      <c r="P56" s="100"/>
      <c r="Q56" s="100"/>
      <c r="R56" s="100"/>
      <c r="S56" s="94" t="s">
        <v>160</v>
      </c>
      <c r="T56" s="100"/>
      <c r="U56" s="101"/>
    </row>
    <row r="57" spans="2:21" ht="14.25">
      <c r="B57" s="80">
        <v>29</v>
      </c>
      <c r="C57" s="98" t="s">
        <v>79</v>
      </c>
      <c r="D57" s="102" t="s">
        <v>287</v>
      </c>
      <c r="E57" s="100" t="s">
        <v>163</v>
      </c>
      <c r="F57" s="97" t="s">
        <v>404</v>
      </c>
      <c r="G57" s="97"/>
      <c r="H57" s="97"/>
      <c r="I57" s="97" t="s">
        <v>226</v>
      </c>
      <c r="J57" s="94" t="s">
        <v>226</v>
      </c>
      <c r="K57" s="94"/>
      <c r="L57" s="100" t="s">
        <v>183</v>
      </c>
      <c r="M57" s="100" t="s">
        <v>285</v>
      </c>
      <c r="N57" s="97" t="s">
        <v>158</v>
      </c>
      <c r="O57" s="97" t="s">
        <v>162</v>
      </c>
      <c r="P57" s="100" t="s">
        <v>168</v>
      </c>
      <c r="Q57" s="100" t="s">
        <v>167</v>
      </c>
      <c r="R57" s="100"/>
      <c r="S57" s="100"/>
      <c r="T57" s="100"/>
      <c r="U57" s="101"/>
    </row>
    <row r="58" spans="2:21" ht="14.25">
      <c r="B58" s="80">
        <v>30</v>
      </c>
      <c r="C58" s="98" t="s">
        <v>240</v>
      </c>
      <c r="D58" s="102" t="s">
        <v>427</v>
      </c>
      <c r="E58" s="100" t="s">
        <v>163</v>
      </c>
      <c r="F58" s="97" t="s">
        <v>405</v>
      </c>
      <c r="G58" s="97"/>
      <c r="H58" s="97"/>
      <c r="I58" s="97" t="s">
        <v>226</v>
      </c>
      <c r="J58" s="94" t="s">
        <v>226</v>
      </c>
      <c r="K58" s="94"/>
      <c r="L58" s="100" t="s">
        <v>183</v>
      </c>
      <c r="M58" s="100" t="s">
        <v>285</v>
      </c>
      <c r="N58" s="97" t="s">
        <v>158</v>
      </c>
      <c r="O58" s="97" t="s">
        <v>162</v>
      </c>
      <c r="P58" s="100"/>
      <c r="Q58" s="100"/>
      <c r="R58" s="100"/>
      <c r="S58" s="100"/>
      <c r="T58" s="100"/>
      <c r="U58" s="101"/>
    </row>
    <row r="59" spans="2:21" ht="14.25">
      <c r="B59" s="80">
        <v>31</v>
      </c>
      <c r="C59" s="98" t="s">
        <v>80</v>
      </c>
      <c r="D59" s="102" t="s">
        <v>288</v>
      </c>
      <c r="E59" s="100" t="s">
        <v>185</v>
      </c>
      <c r="F59" s="97" t="s">
        <v>406</v>
      </c>
      <c r="G59" s="97" t="s">
        <v>226</v>
      </c>
      <c r="H59" s="97"/>
      <c r="I59" s="97"/>
      <c r="J59" s="94" t="s">
        <v>226</v>
      </c>
      <c r="K59" s="94"/>
      <c r="L59" s="100" t="s">
        <v>186</v>
      </c>
      <c r="M59" s="153" t="s">
        <v>429</v>
      </c>
      <c r="N59" s="97" t="s">
        <v>158</v>
      </c>
      <c r="O59" s="97" t="s">
        <v>162</v>
      </c>
      <c r="P59" s="100"/>
      <c r="Q59" s="100"/>
      <c r="R59" s="100"/>
      <c r="S59" s="100"/>
      <c r="T59" s="100"/>
      <c r="U59" s="101"/>
    </row>
    <row r="60" spans="2:21" ht="14.25">
      <c r="B60" s="80">
        <v>32</v>
      </c>
      <c r="C60" s="98" t="s">
        <v>81</v>
      </c>
      <c r="D60" s="102" t="s">
        <v>289</v>
      </c>
      <c r="E60" s="100" t="s">
        <v>185</v>
      </c>
      <c r="F60" s="97" t="s">
        <v>407</v>
      </c>
      <c r="G60" s="97" t="s">
        <v>226</v>
      </c>
      <c r="H60" s="97"/>
      <c r="I60" s="97"/>
      <c r="J60" s="94" t="s">
        <v>226</v>
      </c>
      <c r="K60" s="94"/>
      <c r="L60" s="100" t="s">
        <v>186</v>
      </c>
      <c r="M60" s="153" t="s">
        <v>429</v>
      </c>
      <c r="N60" s="97" t="s">
        <v>158</v>
      </c>
      <c r="O60" s="97" t="s">
        <v>162</v>
      </c>
      <c r="P60" s="100"/>
      <c r="Q60" s="100"/>
      <c r="R60" s="100"/>
      <c r="S60" s="100"/>
      <c r="T60" s="100"/>
      <c r="U60" s="101"/>
    </row>
    <row r="61" spans="2:21" ht="14.25">
      <c r="B61" s="80">
        <v>33</v>
      </c>
      <c r="C61" s="98" t="s">
        <v>82</v>
      </c>
      <c r="D61" s="99" t="s">
        <v>290</v>
      </c>
      <c r="E61" s="100" t="s">
        <v>185</v>
      </c>
      <c r="F61" s="97" t="s">
        <v>408</v>
      </c>
      <c r="G61" s="97" t="s">
        <v>226</v>
      </c>
      <c r="H61" s="97"/>
      <c r="I61" s="97"/>
      <c r="J61" s="94" t="s">
        <v>226</v>
      </c>
      <c r="K61" s="94"/>
      <c r="L61" s="100" t="s">
        <v>187</v>
      </c>
      <c r="M61" s="149" t="s">
        <v>370</v>
      </c>
      <c r="N61" s="97" t="s">
        <v>158</v>
      </c>
      <c r="O61" s="97" t="s">
        <v>162</v>
      </c>
      <c r="P61" s="100" t="s">
        <v>168</v>
      </c>
      <c r="Q61" s="100" t="s">
        <v>167</v>
      </c>
      <c r="R61" s="100"/>
      <c r="S61" s="100"/>
      <c r="T61" s="100"/>
      <c r="U61" s="101"/>
    </row>
    <row r="62" spans="2:21" ht="14.25">
      <c r="B62" s="80">
        <v>34</v>
      </c>
      <c r="C62" s="98" t="s">
        <v>83</v>
      </c>
      <c r="D62" s="99" t="s">
        <v>292</v>
      </c>
      <c r="E62" s="100" t="s">
        <v>185</v>
      </c>
      <c r="F62" s="97" t="s">
        <v>409</v>
      </c>
      <c r="G62" s="97" t="s">
        <v>226</v>
      </c>
      <c r="H62" s="97"/>
      <c r="I62" s="97"/>
      <c r="J62" s="94" t="s">
        <v>226</v>
      </c>
      <c r="K62" s="94"/>
      <c r="L62" s="100" t="s">
        <v>187</v>
      </c>
      <c r="M62" s="100" t="s">
        <v>293</v>
      </c>
      <c r="N62" s="97" t="s">
        <v>158</v>
      </c>
      <c r="O62" s="97" t="s">
        <v>162</v>
      </c>
      <c r="P62" s="100" t="s">
        <v>168</v>
      </c>
      <c r="Q62" s="100" t="s">
        <v>167</v>
      </c>
      <c r="R62" s="100"/>
      <c r="S62" s="100"/>
      <c r="T62" s="100"/>
      <c r="U62" s="101"/>
    </row>
    <row r="63" spans="2:21" ht="14.25">
      <c r="B63" s="80">
        <v>35</v>
      </c>
      <c r="C63" s="98" t="s">
        <v>84</v>
      </c>
      <c r="D63" s="99" t="s">
        <v>294</v>
      </c>
      <c r="E63" s="100" t="s">
        <v>185</v>
      </c>
      <c r="F63" s="97" t="s">
        <v>410</v>
      </c>
      <c r="G63" s="97" t="s">
        <v>226</v>
      </c>
      <c r="H63" s="97"/>
      <c r="I63" s="97"/>
      <c r="J63" s="94" t="s">
        <v>226</v>
      </c>
      <c r="K63" s="94"/>
      <c r="L63" s="100" t="s">
        <v>187</v>
      </c>
      <c r="M63" s="100" t="s">
        <v>293</v>
      </c>
      <c r="N63" s="97" t="s">
        <v>158</v>
      </c>
      <c r="O63" s="97" t="s">
        <v>162</v>
      </c>
      <c r="P63" s="100" t="s">
        <v>168</v>
      </c>
      <c r="Q63" s="100" t="s">
        <v>167</v>
      </c>
      <c r="R63" s="100"/>
      <c r="S63" s="100"/>
      <c r="T63" s="100"/>
      <c r="U63" s="101"/>
    </row>
    <row r="64" spans="2:21" ht="14.25">
      <c r="B64" s="80">
        <v>36</v>
      </c>
      <c r="C64" s="98" t="s">
        <v>85</v>
      </c>
      <c r="D64" s="99" t="s">
        <v>295</v>
      </c>
      <c r="E64" s="100" t="s">
        <v>185</v>
      </c>
      <c r="F64" s="97" t="s">
        <v>411</v>
      </c>
      <c r="G64" s="97" t="s">
        <v>226</v>
      </c>
      <c r="H64" s="97"/>
      <c r="I64" s="97"/>
      <c r="J64" s="94" t="s">
        <v>226</v>
      </c>
      <c r="K64" s="94"/>
      <c r="L64" s="100" t="s">
        <v>187</v>
      </c>
      <c r="M64" s="100" t="s">
        <v>293</v>
      </c>
      <c r="N64" s="97" t="s">
        <v>158</v>
      </c>
      <c r="O64" s="97" t="s">
        <v>162</v>
      </c>
      <c r="P64" s="100" t="s">
        <v>168</v>
      </c>
      <c r="Q64" s="100" t="s">
        <v>167</v>
      </c>
      <c r="R64" s="100"/>
      <c r="S64" s="100"/>
      <c r="T64" s="100"/>
      <c r="U64" s="101"/>
    </row>
    <row r="65" spans="2:21" ht="14.25">
      <c r="B65" s="80">
        <v>37</v>
      </c>
      <c r="C65" s="98" t="s">
        <v>86</v>
      </c>
      <c r="D65" s="102" t="s">
        <v>296</v>
      </c>
      <c r="E65" s="100" t="s">
        <v>185</v>
      </c>
      <c r="F65" s="97" t="s">
        <v>412</v>
      </c>
      <c r="G65" s="97"/>
      <c r="H65" s="97" t="s">
        <v>226</v>
      </c>
      <c r="I65" s="97"/>
      <c r="J65" s="94" t="s">
        <v>226</v>
      </c>
      <c r="K65" s="94"/>
      <c r="L65" s="100" t="s">
        <v>164</v>
      </c>
      <c r="M65" s="100" t="s">
        <v>165</v>
      </c>
      <c r="N65" s="97" t="s">
        <v>158</v>
      </c>
      <c r="O65" s="97" t="s">
        <v>162</v>
      </c>
      <c r="P65" s="100"/>
      <c r="Q65" s="100"/>
      <c r="R65" s="100"/>
      <c r="S65" s="100"/>
      <c r="T65" s="100" t="s">
        <v>166</v>
      </c>
      <c r="U65" s="101" t="s">
        <v>167</v>
      </c>
    </row>
    <row r="66" spans="2:21" ht="14.25">
      <c r="B66" s="80">
        <v>38</v>
      </c>
      <c r="C66" s="98" t="s">
        <v>87</v>
      </c>
      <c r="D66" s="102" t="s">
        <v>297</v>
      </c>
      <c r="E66" s="100" t="s">
        <v>185</v>
      </c>
      <c r="F66" s="97" t="s">
        <v>413</v>
      </c>
      <c r="G66" s="97"/>
      <c r="H66" s="97" t="s">
        <v>226</v>
      </c>
      <c r="I66" s="97"/>
      <c r="J66" s="94" t="s">
        <v>226</v>
      </c>
      <c r="K66" s="94"/>
      <c r="L66" s="100" t="s">
        <v>164</v>
      </c>
      <c r="M66" s="100" t="s">
        <v>165</v>
      </c>
      <c r="N66" s="97" t="s">
        <v>158</v>
      </c>
      <c r="O66" s="97" t="s">
        <v>162</v>
      </c>
      <c r="P66" s="100"/>
      <c r="Q66" s="100"/>
      <c r="R66" s="100"/>
      <c r="S66" s="100"/>
      <c r="T66" s="100" t="s">
        <v>166</v>
      </c>
      <c r="U66" s="101" t="s">
        <v>167</v>
      </c>
    </row>
    <row r="67" spans="2:21" ht="14.25">
      <c r="B67" s="80">
        <v>39</v>
      </c>
      <c r="C67" s="98" t="s">
        <v>88</v>
      </c>
      <c r="D67" s="102" t="s">
        <v>298</v>
      </c>
      <c r="E67" s="100" t="s">
        <v>185</v>
      </c>
      <c r="F67" s="97" t="s">
        <v>414</v>
      </c>
      <c r="G67" s="97"/>
      <c r="H67" s="97" t="s">
        <v>226</v>
      </c>
      <c r="I67" s="97"/>
      <c r="J67" s="94" t="s">
        <v>226</v>
      </c>
      <c r="K67" s="94"/>
      <c r="L67" s="100" t="s">
        <v>164</v>
      </c>
      <c r="M67" s="100" t="s">
        <v>165</v>
      </c>
      <c r="N67" s="97" t="s">
        <v>158</v>
      </c>
      <c r="O67" s="97" t="s">
        <v>162</v>
      </c>
      <c r="P67" s="100"/>
      <c r="Q67" s="100"/>
      <c r="R67" s="100"/>
      <c r="S67" s="100"/>
      <c r="T67" s="100" t="s">
        <v>166</v>
      </c>
      <c r="U67" s="101" t="s">
        <v>167</v>
      </c>
    </row>
    <row r="68" spans="2:21" ht="14.25">
      <c r="B68" s="80">
        <v>40</v>
      </c>
      <c r="C68" s="98" t="s">
        <v>89</v>
      </c>
      <c r="D68" s="102" t="s">
        <v>299</v>
      </c>
      <c r="E68" s="100" t="s">
        <v>185</v>
      </c>
      <c r="F68" s="97" t="s">
        <v>415</v>
      </c>
      <c r="G68" s="97" t="s">
        <v>226</v>
      </c>
      <c r="H68" s="97"/>
      <c r="I68" s="97"/>
      <c r="J68" s="94" t="s">
        <v>226</v>
      </c>
      <c r="K68" s="94"/>
      <c r="L68" s="100" t="s">
        <v>170</v>
      </c>
      <c r="M68" s="100" t="s">
        <v>262</v>
      </c>
      <c r="N68" s="100" t="s">
        <v>168</v>
      </c>
      <c r="O68" s="100" t="s">
        <v>188</v>
      </c>
      <c r="P68" s="100"/>
      <c r="Q68" s="100"/>
      <c r="R68" s="100"/>
      <c r="S68" s="100"/>
      <c r="T68" s="100" t="s">
        <v>166</v>
      </c>
      <c r="U68" s="101" t="s">
        <v>167</v>
      </c>
    </row>
    <row r="69" spans="2:21" ht="14.25">
      <c r="B69" s="80">
        <v>41</v>
      </c>
      <c r="C69" s="98" t="s">
        <v>189</v>
      </c>
      <c r="D69" s="105" t="s">
        <v>300</v>
      </c>
      <c r="E69" s="100" t="s">
        <v>185</v>
      </c>
      <c r="F69" s="97" t="s">
        <v>416</v>
      </c>
      <c r="G69" s="97" t="s">
        <v>226</v>
      </c>
      <c r="H69" s="97"/>
      <c r="I69" s="97"/>
      <c r="J69" s="94" t="s">
        <v>226</v>
      </c>
      <c r="K69" s="94"/>
      <c r="L69" s="100" t="s">
        <v>170</v>
      </c>
      <c r="M69" s="100" t="s">
        <v>259</v>
      </c>
      <c r="N69" s="100" t="s">
        <v>168</v>
      </c>
      <c r="O69" s="100" t="s">
        <v>188</v>
      </c>
      <c r="P69" s="100"/>
      <c r="Q69" s="100"/>
      <c r="R69" s="100"/>
      <c r="S69" s="100"/>
      <c r="T69" s="100" t="s">
        <v>166</v>
      </c>
      <c r="U69" s="101" t="s">
        <v>167</v>
      </c>
    </row>
    <row r="70" spans="2:21" ht="14.25">
      <c r="B70" s="80">
        <v>42</v>
      </c>
      <c r="C70" s="98" t="s">
        <v>90</v>
      </c>
      <c r="D70" s="99" t="s">
        <v>301</v>
      </c>
      <c r="E70" s="100" t="s">
        <v>185</v>
      </c>
      <c r="F70" s="97" t="s">
        <v>417</v>
      </c>
      <c r="G70" s="97" t="s">
        <v>226</v>
      </c>
      <c r="H70" s="97"/>
      <c r="I70" s="97"/>
      <c r="J70" s="94" t="s">
        <v>226</v>
      </c>
      <c r="K70" s="94"/>
      <c r="L70" s="100" t="s">
        <v>170</v>
      </c>
      <c r="M70" s="100" t="s">
        <v>262</v>
      </c>
      <c r="N70" s="97" t="s">
        <v>158</v>
      </c>
      <c r="O70" s="97" t="s">
        <v>162</v>
      </c>
      <c r="P70" s="100"/>
      <c r="Q70" s="100"/>
      <c r="R70" s="100"/>
      <c r="S70" s="100"/>
      <c r="T70" s="100" t="s">
        <v>166</v>
      </c>
      <c r="U70" s="101" t="s">
        <v>167</v>
      </c>
    </row>
    <row r="71" spans="2:21" ht="14.25">
      <c r="B71" s="80">
        <v>43</v>
      </c>
      <c r="C71" s="98" t="s">
        <v>92</v>
      </c>
      <c r="D71" s="99" t="s">
        <v>302</v>
      </c>
      <c r="E71" s="100" t="s">
        <v>185</v>
      </c>
      <c r="F71" s="97" t="s">
        <v>418</v>
      </c>
      <c r="G71" s="97" t="s">
        <v>226</v>
      </c>
      <c r="H71" s="97"/>
      <c r="I71" s="97"/>
      <c r="J71" s="94" t="s">
        <v>226</v>
      </c>
      <c r="K71" s="94"/>
      <c r="L71" s="100" t="s">
        <v>170</v>
      </c>
      <c r="M71" s="100" t="s">
        <v>262</v>
      </c>
      <c r="N71" s="97" t="s">
        <v>158</v>
      </c>
      <c r="O71" s="97" t="s">
        <v>162</v>
      </c>
      <c r="P71" s="100"/>
      <c r="Q71" s="100"/>
      <c r="R71" s="100"/>
      <c r="S71" s="100"/>
      <c r="T71" s="100"/>
      <c r="U71" s="101"/>
    </row>
    <row r="72" spans="2:21" ht="14.25">
      <c r="B72" s="108">
        <v>44</v>
      </c>
      <c r="C72" s="98" t="s">
        <v>192</v>
      </c>
      <c r="D72" s="102" t="s">
        <v>303</v>
      </c>
      <c r="E72" s="100" t="s">
        <v>185</v>
      </c>
      <c r="F72" s="100" t="s">
        <v>419</v>
      </c>
      <c r="G72" s="100" t="s">
        <v>226</v>
      </c>
      <c r="H72" s="100"/>
      <c r="I72" s="100"/>
      <c r="J72" s="94" t="s">
        <v>226</v>
      </c>
      <c r="K72" s="94"/>
      <c r="L72" s="100" t="s">
        <v>170</v>
      </c>
      <c r="M72" s="100" t="s">
        <v>262</v>
      </c>
      <c r="N72" s="100" t="s">
        <v>193</v>
      </c>
      <c r="O72" s="100" t="s">
        <v>194</v>
      </c>
      <c r="P72" s="100"/>
      <c r="Q72" s="100"/>
      <c r="R72" s="100"/>
      <c r="S72" s="100"/>
      <c r="T72" s="100"/>
      <c r="U72" s="107"/>
    </row>
    <row r="73" spans="2:21" ht="14.25">
      <c r="B73" s="108">
        <v>45</v>
      </c>
      <c r="C73" s="98" t="s">
        <v>93</v>
      </c>
      <c r="D73" s="99" t="s">
        <v>304</v>
      </c>
      <c r="E73" s="100" t="s">
        <v>195</v>
      </c>
      <c r="F73" s="97" t="s">
        <v>420</v>
      </c>
      <c r="G73" s="97" t="s">
        <v>226</v>
      </c>
      <c r="H73" s="97"/>
      <c r="I73" s="97"/>
      <c r="J73" s="94" t="s">
        <v>226</v>
      </c>
      <c r="K73" s="94"/>
      <c r="L73" s="100" t="s">
        <v>196</v>
      </c>
      <c r="M73" s="100" t="s">
        <v>305</v>
      </c>
      <c r="N73" s="97" t="s">
        <v>197</v>
      </c>
      <c r="O73" s="97" t="s">
        <v>198</v>
      </c>
      <c r="P73" s="100"/>
      <c r="Q73" s="100"/>
      <c r="R73" s="100"/>
      <c r="S73" s="100"/>
      <c r="T73" s="100" t="s">
        <v>199</v>
      </c>
      <c r="U73" s="101" t="s">
        <v>200</v>
      </c>
    </row>
    <row r="74" spans="2:21" ht="14.25">
      <c r="B74" s="80">
        <v>46</v>
      </c>
      <c r="C74" s="98" t="s">
        <v>94</v>
      </c>
      <c r="D74" s="99" t="s">
        <v>306</v>
      </c>
      <c r="E74" s="100" t="s">
        <v>195</v>
      </c>
      <c r="F74" s="97" t="s">
        <v>421</v>
      </c>
      <c r="G74" s="97"/>
      <c r="H74" s="97" t="s">
        <v>226</v>
      </c>
      <c r="I74" s="97"/>
      <c r="J74" s="94" t="s">
        <v>226</v>
      </c>
      <c r="K74" s="94"/>
      <c r="L74" s="100" t="s">
        <v>196</v>
      </c>
      <c r="M74" s="100" t="s">
        <v>279</v>
      </c>
      <c r="N74" s="97" t="s">
        <v>197</v>
      </c>
      <c r="O74" s="97" t="s">
        <v>198</v>
      </c>
      <c r="P74" s="100"/>
      <c r="Q74" s="100"/>
      <c r="R74" s="100"/>
      <c r="S74" s="100"/>
      <c r="T74" s="100" t="s">
        <v>199</v>
      </c>
      <c r="U74" s="101" t="s">
        <v>200</v>
      </c>
    </row>
    <row r="75" spans="2:21" ht="14.25">
      <c r="B75" s="80">
        <v>47</v>
      </c>
      <c r="C75" s="98" t="s">
        <v>95</v>
      </c>
      <c r="D75" s="99" t="s">
        <v>307</v>
      </c>
      <c r="E75" s="100" t="s">
        <v>195</v>
      </c>
      <c r="F75" s="97" t="s">
        <v>422</v>
      </c>
      <c r="G75" s="97"/>
      <c r="H75" s="97" t="s">
        <v>226</v>
      </c>
      <c r="I75" s="97"/>
      <c r="J75" s="94" t="s">
        <v>226</v>
      </c>
      <c r="K75" s="94"/>
      <c r="L75" s="100" t="s">
        <v>196</v>
      </c>
      <c r="M75" s="100" t="s">
        <v>279</v>
      </c>
      <c r="N75" s="97" t="s">
        <v>197</v>
      </c>
      <c r="O75" s="97" t="s">
        <v>198</v>
      </c>
      <c r="P75" s="100"/>
      <c r="Q75" s="100"/>
      <c r="R75" s="100"/>
      <c r="S75" s="100"/>
      <c r="T75" s="100" t="s">
        <v>199</v>
      </c>
      <c r="U75" s="101" t="s">
        <v>200</v>
      </c>
    </row>
    <row r="76" spans="2:21" ht="14.25">
      <c r="B76" s="80">
        <v>48</v>
      </c>
      <c r="C76" s="98" t="s">
        <v>201</v>
      </c>
      <c r="D76" s="99" t="s">
        <v>202</v>
      </c>
      <c r="E76" s="100" t="s">
        <v>195</v>
      </c>
      <c r="F76" s="97" t="s">
        <v>423</v>
      </c>
      <c r="G76" s="97"/>
      <c r="H76" s="97" t="s">
        <v>226</v>
      </c>
      <c r="I76" s="97"/>
      <c r="J76" s="94" t="s">
        <v>226</v>
      </c>
      <c r="K76" s="94"/>
      <c r="L76" s="100" t="s">
        <v>196</v>
      </c>
      <c r="M76" s="100" t="s">
        <v>279</v>
      </c>
      <c r="N76" s="97" t="s">
        <v>197</v>
      </c>
      <c r="O76" s="97" t="s">
        <v>198</v>
      </c>
      <c r="P76" s="100"/>
      <c r="Q76" s="100"/>
      <c r="R76" s="100"/>
      <c r="S76" s="100"/>
      <c r="T76" s="100" t="s">
        <v>199</v>
      </c>
      <c r="U76" s="101" t="s">
        <v>167</v>
      </c>
    </row>
    <row r="77" spans="2:21" ht="14.25">
      <c r="B77" s="80">
        <v>49</v>
      </c>
      <c r="C77" s="114" t="s">
        <v>430</v>
      </c>
      <c r="D77" s="136" t="s">
        <v>431</v>
      </c>
      <c r="E77" s="111" t="s">
        <v>432</v>
      </c>
      <c r="F77" s="100">
        <v>8230</v>
      </c>
      <c r="G77" s="100" t="s">
        <v>226</v>
      </c>
      <c r="H77" s="100"/>
      <c r="I77" s="100"/>
      <c r="J77" s="94" t="s">
        <v>226</v>
      </c>
      <c r="K77" s="94"/>
      <c r="L77" s="111" t="s">
        <v>6</v>
      </c>
      <c r="M77" s="112" t="s">
        <v>262</v>
      </c>
      <c r="N77" s="100" t="s">
        <v>168</v>
      </c>
      <c r="O77" s="100" t="s">
        <v>167</v>
      </c>
      <c r="P77" s="100"/>
      <c r="Q77" s="100"/>
      <c r="R77" s="100"/>
      <c r="S77" s="100"/>
      <c r="T77" s="100" t="s">
        <v>166</v>
      </c>
      <c r="U77" s="101" t="s">
        <v>167</v>
      </c>
    </row>
    <row r="78" spans="2:21" ht="14.25">
      <c r="B78" s="80">
        <v>50</v>
      </c>
      <c r="C78" s="114" t="s">
        <v>241</v>
      </c>
      <c r="D78" s="136" t="s">
        <v>308</v>
      </c>
      <c r="E78" s="111" t="s">
        <v>185</v>
      </c>
      <c r="F78" s="100">
        <v>8506</v>
      </c>
      <c r="G78" s="100" t="s">
        <v>226</v>
      </c>
      <c r="H78" s="100"/>
      <c r="I78" s="100"/>
      <c r="J78" s="94" t="s">
        <v>226</v>
      </c>
      <c r="K78" s="94"/>
      <c r="L78" s="111" t="s">
        <v>6</v>
      </c>
      <c r="M78" s="112" t="s">
        <v>262</v>
      </c>
      <c r="N78" s="100" t="s">
        <v>168</v>
      </c>
      <c r="O78" s="100" t="s">
        <v>167</v>
      </c>
      <c r="P78" s="100"/>
      <c r="Q78" s="100"/>
      <c r="R78" s="100"/>
      <c r="S78" s="100"/>
      <c r="T78" s="100" t="s">
        <v>166</v>
      </c>
      <c r="U78" s="101" t="s">
        <v>167</v>
      </c>
    </row>
    <row r="79" spans="2:21" ht="14.25">
      <c r="B79" s="80">
        <v>51</v>
      </c>
      <c r="C79" s="114" t="s">
        <v>244</v>
      </c>
      <c r="D79" s="136" t="s">
        <v>309</v>
      </c>
      <c r="E79" s="111" t="s">
        <v>185</v>
      </c>
      <c r="F79" s="100">
        <v>8508</v>
      </c>
      <c r="G79" s="100" t="s">
        <v>226</v>
      </c>
      <c r="H79" s="100"/>
      <c r="I79" s="100"/>
      <c r="J79" s="94" t="s">
        <v>226</v>
      </c>
      <c r="K79" s="94"/>
      <c r="L79" s="111" t="s">
        <v>6</v>
      </c>
      <c r="M79" s="112" t="s">
        <v>259</v>
      </c>
      <c r="N79" s="100" t="s">
        <v>168</v>
      </c>
      <c r="O79" s="100" t="s">
        <v>167</v>
      </c>
      <c r="P79" s="100"/>
      <c r="Q79" s="100"/>
      <c r="R79" s="100"/>
      <c r="S79" s="100"/>
      <c r="T79" s="100" t="s">
        <v>166</v>
      </c>
      <c r="U79" s="101" t="s">
        <v>167</v>
      </c>
    </row>
    <row r="80" spans="2:21" ht="14.25">
      <c r="B80" s="80">
        <v>52</v>
      </c>
      <c r="C80" s="114" t="s">
        <v>243</v>
      </c>
      <c r="D80" s="136" t="s">
        <v>310</v>
      </c>
      <c r="E80" s="111" t="s">
        <v>185</v>
      </c>
      <c r="F80" s="100">
        <v>8512</v>
      </c>
      <c r="G80" s="100" t="s">
        <v>226</v>
      </c>
      <c r="H80" s="100"/>
      <c r="I80" s="100"/>
      <c r="J80" s="94" t="s">
        <v>226</v>
      </c>
      <c r="K80" s="94"/>
      <c r="L80" s="111" t="s">
        <v>6</v>
      </c>
      <c r="M80" s="112" t="s">
        <v>262</v>
      </c>
      <c r="N80" s="100" t="s">
        <v>168</v>
      </c>
      <c r="O80" s="100" t="s">
        <v>167</v>
      </c>
      <c r="P80" s="100"/>
      <c r="Q80" s="100"/>
      <c r="R80" s="100"/>
      <c r="S80" s="100"/>
      <c r="T80" s="100" t="s">
        <v>166</v>
      </c>
      <c r="U80" s="101" t="s">
        <v>167</v>
      </c>
    </row>
    <row r="81" spans="2:21" ht="14.25">
      <c r="B81" s="80">
        <v>53</v>
      </c>
      <c r="C81" s="116" t="s">
        <v>208</v>
      </c>
      <c r="D81" s="110" t="s">
        <v>311</v>
      </c>
      <c r="E81" s="117" t="s">
        <v>185</v>
      </c>
      <c r="F81" s="100">
        <v>8520</v>
      </c>
      <c r="G81" s="100" t="s">
        <v>226</v>
      </c>
      <c r="H81" s="100"/>
      <c r="I81" s="100"/>
      <c r="J81" s="94" t="s">
        <v>226</v>
      </c>
      <c r="K81" s="94"/>
      <c r="L81" s="111" t="s">
        <v>5</v>
      </c>
      <c r="M81" s="153" t="s">
        <v>429</v>
      </c>
      <c r="N81" s="100" t="s">
        <v>168</v>
      </c>
      <c r="O81" s="100" t="s">
        <v>167</v>
      </c>
      <c r="P81" s="100"/>
      <c r="Q81" s="100"/>
      <c r="R81" s="100"/>
      <c r="S81" s="100"/>
      <c r="T81" s="100" t="s">
        <v>166</v>
      </c>
      <c r="U81" s="101" t="s">
        <v>188</v>
      </c>
    </row>
    <row r="82" spans="2:21" ht="14.25">
      <c r="B82" s="80">
        <v>54</v>
      </c>
      <c r="C82" s="109" t="s">
        <v>209</v>
      </c>
      <c r="D82" s="127" t="s">
        <v>312</v>
      </c>
      <c r="E82" s="111" t="s">
        <v>4</v>
      </c>
      <c r="F82" s="100">
        <v>8525</v>
      </c>
      <c r="G82" s="100" t="s">
        <v>226</v>
      </c>
      <c r="H82" s="100"/>
      <c r="I82" s="100"/>
      <c r="J82" s="94" t="s">
        <v>226</v>
      </c>
      <c r="K82" s="94"/>
      <c r="L82" s="111" t="s">
        <v>186</v>
      </c>
      <c r="M82" s="153" t="s">
        <v>429</v>
      </c>
      <c r="N82" s="100" t="s">
        <v>168</v>
      </c>
      <c r="O82" s="100" t="s">
        <v>167</v>
      </c>
      <c r="P82" s="100"/>
      <c r="Q82" s="100"/>
      <c r="R82" s="100"/>
      <c r="S82" s="100"/>
      <c r="T82" s="100" t="s">
        <v>166</v>
      </c>
      <c r="U82" s="101" t="s">
        <v>188</v>
      </c>
    </row>
    <row r="83" spans="2:21" ht="14.25">
      <c r="B83" s="80">
        <v>55</v>
      </c>
      <c r="C83" s="109" t="s">
        <v>210</v>
      </c>
      <c r="D83" s="127" t="s">
        <v>313</v>
      </c>
      <c r="E83" s="111" t="s">
        <v>4</v>
      </c>
      <c r="F83" s="100">
        <v>8530</v>
      </c>
      <c r="G83" s="100" t="s">
        <v>226</v>
      </c>
      <c r="H83" s="100"/>
      <c r="I83" s="100"/>
      <c r="J83" s="94" t="s">
        <v>226</v>
      </c>
      <c r="K83" s="94"/>
      <c r="L83" s="111" t="s">
        <v>186</v>
      </c>
      <c r="M83" s="153" t="s">
        <v>429</v>
      </c>
      <c r="N83" s="100" t="s">
        <v>168</v>
      </c>
      <c r="O83" s="100" t="s">
        <v>167</v>
      </c>
      <c r="P83" s="100"/>
      <c r="Q83" s="100"/>
      <c r="R83" s="100"/>
      <c r="S83" s="100"/>
      <c r="T83" s="100" t="s">
        <v>166</v>
      </c>
      <c r="U83" s="101" t="s">
        <v>188</v>
      </c>
    </row>
    <row r="84" spans="2:21" ht="14.25">
      <c r="B84" s="80">
        <v>56</v>
      </c>
      <c r="C84" s="116" t="s">
        <v>216</v>
      </c>
      <c r="D84" s="127" t="s">
        <v>314</v>
      </c>
      <c r="E84" s="113" t="s">
        <v>185</v>
      </c>
      <c r="F84" s="100">
        <v>8540</v>
      </c>
      <c r="G84" s="100" t="s">
        <v>226</v>
      </c>
      <c r="H84" s="100"/>
      <c r="I84" s="100"/>
      <c r="J84" s="94" t="s">
        <v>226</v>
      </c>
      <c r="K84" s="94"/>
      <c r="L84" s="111" t="s">
        <v>5</v>
      </c>
      <c r="M84" s="153" t="s">
        <v>429</v>
      </c>
      <c r="N84" s="100" t="s">
        <v>168</v>
      </c>
      <c r="O84" s="100" t="s">
        <v>167</v>
      </c>
      <c r="P84" s="100"/>
      <c r="Q84" s="100"/>
      <c r="R84" s="100"/>
      <c r="S84" s="100"/>
      <c r="T84" s="100" t="s">
        <v>166</v>
      </c>
      <c r="U84" s="101" t="s">
        <v>188</v>
      </c>
    </row>
    <row r="85" spans="2:21" ht="14.25">
      <c r="B85" s="80">
        <v>57</v>
      </c>
      <c r="C85" s="109" t="s">
        <v>212</v>
      </c>
      <c r="D85" s="127" t="s">
        <v>315</v>
      </c>
      <c r="E85" s="111" t="s">
        <v>4</v>
      </c>
      <c r="F85" s="100">
        <v>8545</v>
      </c>
      <c r="G85" s="100" t="s">
        <v>226</v>
      </c>
      <c r="H85" s="100"/>
      <c r="I85" s="100"/>
      <c r="J85" s="94" t="s">
        <v>226</v>
      </c>
      <c r="K85" s="94"/>
      <c r="L85" s="111" t="s">
        <v>186</v>
      </c>
      <c r="M85" s="153" t="s">
        <v>429</v>
      </c>
      <c r="N85" s="100" t="s">
        <v>168</v>
      </c>
      <c r="O85" s="100" t="s">
        <v>167</v>
      </c>
      <c r="P85" s="100"/>
      <c r="Q85" s="100"/>
      <c r="R85" s="100"/>
      <c r="S85" s="100"/>
      <c r="T85" s="100" t="s">
        <v>166</v>
      </c>
      <c r="U85" s="101" t="s">
        <v>188</v>
      </c>
    </row>
    <row r="86" spans="2:21" ht="14.25">
      <c r="B86" s="80">
        <v>58</v>
      </c>
      <c r="C86" s="109" t="s">
        <v>439</v>
      </c>
      <c r="D86" s="127" t="s">
        <v>440</v>
      </c>
      <c r="E86" s="111" t="s">
        <v>4</v>
      </c>
      <c r="F86" s="100">
        <v>8548</v>
      </c>
      <c r="G86" s="100" t="s">
        <v>226</v>
      </c>
      <c r="H86" s="100"/>
      <c r="I86" s="100"/>
      <c r="J86" s="94" t="s">
        <v>226</v>
      </c>
      <c r="K86" s="94"/>
      <c r="L86" s="111" t="s">
        <v>186</v>
      </c>
      <c r="M86" s="153" t="s">
        <v>429</v>
      </c>
      <c r="N86" s="100" t="s">
        <v>168</v>
      </c>
      <c r="O86" s="100" t="s">
        <v>167</v>
      </c>
      <c r="P86" s="100"/>
      <c r="Q86" s="100"/>
      <c r="R86" s="100"/>
      <c r="S86" s="100"/>
      <c r="T86" s="100" t="s">
        <v>166</v>
      </c>
      <c r="U86" s="101" t="s">
        <v>188</v>
      </c>
    </row>
    <row r="87" spans="2:21" ht="14.25">
      <c r="B87" s="80">
        <v>59</v>
      </c>
      <c r="C87" s="122" t="s">
        <v>213</v>
      </c>
      <c r="D87" s="128" t="s">
        <v>316</v>
      </c>
      <c r="E87" s="124" t="s">
        <v>4</v>
      </c>
      <c r="F87" s="100">
        <v>8550</v>
      </c>
      <c r="G87" s="100" t="s">
        <v>226</v>
      </c>
      <c r="H87" s="100"/>
      <c r="I87" s="100"/>
      <c r="J87" s="94" t="s">
        <v>226</v>
      </c>
      <c r="K87" s="94"/>
      <c r="L87" s="112" t="s">
        <v>187</v>
      </c>
      <c r="M87" s="112" t="s">
        <v>291</v>
      </c>
      <c r="N87" s="100" t="s">
        <v>168</v>
      </c>
      <c r="O87" s="100" t="s">
        <v>167</v>
      </c>
      <c r="P87" s="100"/>
      <c r="Q87" s="100"/>
      <c r="R87" s="100"/>
      <c r="S87" s="100"/>
      <c r="T87" s="100" t="s">
        <v>166</v>
      </c>
      <c r="U87" s="101" t="s">
        <v>188</v>
      </c>
    </row>
    <row r="88" spans="2:21" ht="14.25">
      <c r="B88" s="80">
        <v>60</v>
      </c>
      <c r="C88" s="122" t="s">
        <v>214</v>
      </c>
      <c r="D88" s="123" t="s">
        <v>317</v>
      </c>
      <c r="E88" s="124" t="s">
        <v>4</v>
      </c>
      <c r="F88" s="100">
        <v>8560</v>
      </c>
      <c r="G88" s="100" t="s">
        <v>226</v>
      </c>
      <c r="H88" s="100"/>
      <c r="I88" s="100"/>
      <c r="J88" s="94" t="s">
        <v>226</v>
      </c>
      <c r="K88" s="94"/>
      <c r="L88" s="112" t="s">
        <v>224</v>
      </c>
      <c r="M88" s="112" t="s">
        <v>291</v>
      </c>
      <c r="N88" s="97" t="s">
        <v>158</v>
      </c>
      <c r="O88" s="97" t="s">
        <v>162</v>
      </c>
      <c r="P88" s="100" t="s">
        <v>168</v>
      </c>
      <c r="Q88" s="100" t="s">
        <v>167</v>
      </c>
      <c r="R88" s="100" t="s">
        <v>180</v>
      </c>
      <c r="S88" s="100"/>
      <c r="T88" s="100" t="s">
        <v>166</v>
      </c>
      <c r="U88" s="101" t="s">
        <v>188</v>
      </c>
    </row>
    <row r="89" spans="2:21" ht="14.25">
      <c r="B89" s="80">
        <v>61</v>
      </c>
      <c r="C89" s="129" t="s">
        <v>239</v>
      </c>
      <c r="D89" s="110" t="s">
        <v>428</v>
      </c>
      <c r="E89" s="111" t="s">
        <v>4</v>
      </c>
      <c r="F89" s="100">
        <v>8562</v>
      </c>
      <c r="G89" s="100" t="s">
        <v>226</v>
      </c>
      <c r="H89" s="100"/>
      <c r="I89" s="100"/>
      <c r="J89" s="94" t="s">
        <v>226</v>
      </c>
      <c r="K89" s="94"/>
      <c r="L89" s="111" t="s">
        <v>187</v>
      </c>
      <c r="M89" s="112" t="s">
        <v>291</v>
      </c>
      <c r="N89" s="97" t="s">
        <v>158</v>
      </c>
      <c r="O89" s="134" t="s">
        <v>219</v>
      </c>
      <c r="P89" s="100" t="s">
        <v>168</v>
      </c>
      <c r="Q89" s="100" t="s">
        <v>167</v>
      </c>
      <c r="R89" s="100" t="s">
        <v>180</v>
      </c>
      <c r="S89" s="100"/>
      <c r="T89" s="100" t="s">
        <v>166</v>
      </c>
      <c r="U89" s="101" t="s">
        <v>188</v>
      </c>
    </row>
    <row r="90" spans="2:21" ht="14.25">
      <c r="B90" s="80">
        <v>62</v>
      </c>
      <c r="C90" s="118" t="s">
        <v>211</v>
      </c>
      <c r="D90" s="119" t="s">
        <v>318</v>
      </c>
      <c r="E90" s="120" t="s">
        <v>4</v>
      </c>
      <c r="F90" s="100">
        <v>8590</v>
      </c>
      <c r="G90" s="100" t="s">
        <v>226</v>
      </c>
      <c r="H90" s="100"/>
      <c r="I90" s="100"/>
      <c r="J90" s="94" t="s">
        <v>226</v>
      </c>
      <c r="K90" s="94"/>
      <c r="L90" s="121" t="s">
        <v>186</v>
      </c>
      <c r="M90" s="153" t="s">
        <v>429</v>
      </c>
      <c r="N90" s="100" t="s">
        <v>168</v>
      </c>
      <c r="O90" s="100" t="s">
        <v>167</v>
      </c>
      <c r="P90" s="100"/>
      <c r="Q90" s="100"/>
      <c r="R90" s="100"/>
      <c r="S90" s="100"/>
      <c r="T90" s="100" t="s">
        <v>166</v>
      </c>
      <c r="U90" s="101" t="s">
        <v>188</v>
      </c>
    </row>
    <row r="91" spans="2:21" ht="14.25">
      <c r="B91" s="80">
        <v>63</v>
      </c>
      <c r="C91" s="118" t="s">
        <v>242</v>
      </c>
      <c r="D91" s="137" t="s">
        <v>319</v>
      </c>
      <c r="E91" s="120" t="s">
        <v>4</v>
      </c>
      <c r="F91" s="100">
        <v>8594</v>
      </c>
      <c r="G91" s="100" t="s">
        <v>226</v>
      </c>
      <c r="H91" s="100"/>
      <c r="I91" s="100"/>
      <c r="J91" s="94" t="s">
        <v>226</v>
      </c>
      <c r="K91" s="94"/>
      <c r="L91" s="121" t="s">
        <v>186</v>
      </c>
      <c r="M91" s="153" t="s">
        <v>429</v>
      </c>
      <c r="N91" s="100" t="s">
        <v>168</v>
      </c>
      <c r="O91" s="100" t="s">
        <v>167</v>
      </c>
      <c r="P91" s="100"/>
      <c r="Q91" s="100"/>
      <c r="R91" s="100"/>
      <c r="S91" s="100"/>
      <c r="T91" s="100" t="s">
        <v>166</v>
      </c>
      <c r="U91" s="101" t="s">
        <v>188</v>
      </c>
    </row>
    <row r="92" spans="2:21" ht="14.25">
      <c r="B92" s="80">
        <v>64</v>
      </c>
      <c r="C92" s="109" t="s">
        <v>204</v>
      </c>
      <c r="D92" s="110" t="s">
        <v>204</v>
      </c>
      <c r="E92" s="113" t="s">
        <v>4</v>
      </c>
      <c r="F92" s="100">
        <v>8630</v>
      </c>
      <c r="G92" s="100" t="s">
        <v>226</v>
      </c>
      <c r="H92" s="100"/>
      <c r="I92" s="100"/>
      <c r="J92" s="94" t="s">
        <v>226</v>
      </c>
      <c r="K92" s="94"/>
      <c r="L92" s="111" t="s">
        <v>6</v>
      </c>
      <c r="M92" s="112" t="s">
        <v>262</v>
      </c>
      <c r="N92" s="100" t="s">
        <v>203</v>
      </c>
      <c r="O92" s="100" t="s">
        <v>200</v>
      </c>
      <c r="P92" s="100"/>
      <c r="Q92" s="100"/>
      <c r="R92" s="100"/>
      <c r="S92" s="100"/>
      <c r="T92" s="100" t="s">
        <v>199</v>
      </c>
      <c r="U92" s="101" t="s">
        <v>200</v>
      </c>
    </row>
    <row r="93" spans="2:21" ht="14.25">
      <c r="B93" s="80">
        <v>65</v>
      </c>
      <c r="C93" s="114" t="s">
        <v>205</v>
      </c>
      <c r="D93" s="110" t="s">
        <v>320</v>
      </c>
      <c r="E93" s="115" t="s">
        <v>4</v>
      </c>
      <c r="F93" s="100">
        <v>8632</v>
      </c>
      <c r="G93" s="100" t="s">
        <v>226</v>
      </c>
      <c r="H93" s="100"/>
      <c r="I93" s="100"/>
      <c r="J93" s="94" t="s">
        <v>226</v>
      </c>
      <c r="K93" s="94"/>
      <c r="L93" s="111" t="s">
        <v>6</v>
      </c>
      <c r="M93" s="112" t="s">
        <v>262</v>
      </c>
      <c r="N93" s="100" t="s">
        <v>168</v>
      </c>
      <c r="O93" s="100" t="s">
        <v>167</v>
      </c>
      <c r="P93" s="100"/>
      <c r="Q93" s="100"/>
      <c r="R93" s="100"/>
      <c r="S93" s="100"/>
      <c r="T93" s="100" t="s">
        <v>166</v>
      </c>
      <c r="U93" s="101" t="s">
        <v>167</v>
      </c>
    </row>
    <row r="94" spans="2:21" ht="14.25">
      <c r="B94" s="80">
        <v>66</v>
      </c>
      <c r="C94" s="109" t="s">
        <v>207</v>
      </c>
      <c r="D94" s="127" t="s">
        <v>321</v>
      </c>
      <c r="E94" s="113" t="s">
        <v>4</v>
      </c>
      <c r="F94" s="100">
        <v>8635</v>
      </c>
      <c r="G94" s="100" t="s">
        <v>226</v>
      </c>
      <c r="H94" s="100"/>
      <c r="I94" s="100"/>
      <c r="J94" s="94" t="s">
        <v>226</v>
      </c>
      <c r="K94" s="94"/>
      <c r="L94" s="111" t="s">
        <v>6</v>
      </c>
      <c r="M94" s="112" t="s">
        <v>259</v>
      </c>
      <c r="N94" s="100" t="s">
        <v>168</v>
      </c>
      <c r="O94" s="100" t="s">
        <v>167</v>
      </c>
      <c r="P94" s="100"/>
      <c r="Q94" s="100"/>
      <c r="R94" s="100"/>
      <c r="S94" s="100"/>
      <c r="T94" s="100" t="s">
        <v>166</v>
      </c>
      <c r="U94" s="101" t="s">
        <v>167</v>
      </c>
    </row>
    <row r="95" spans="2:21" ht="14.25">
      <c r="B95" s="80">
        <v>67</v>
      </c>
      <c r="C95" s="114" t="s">
        <v>206</v>
      </c>
      <c r="D95" s="127" t="s">
        <v>322</v>
      </c>
      <c r="E95" s="111" t="s">
        <v>185</v>
      </c>
      <c r="F95" s="100">
        <v>8640</v>
      </c>
      <c r="G95" s="100" t="s">
        <v>226</v>
      </c>
      <c r="H95" s="100"/>
      <c r="I95" s="100"/>
      <c r="J95" s="94" t="s">
        <v>226</v>
      </c>
      <c r="K95" s="94"/>
      <c r="L95" s="111" t="s">
        <v>6</v>
      </c>
      <c r="M95" s="112" t="s">
        <v>259</v>
      </c>
      <c r="N95" s="100" t="s">
        <v>168</v>
      </c>
      <c r="O95" s="100" t="s">
        <v>167</v>
      </c>
      <c r="P95" s="100"/>
      <c r="Q95" s="100"/>
      <c r="R95" s="100"/>
      <c r="S95" s="100"/>
      <c r="T95" s="100" t="s">
        <v>166</v>
      </c>
      <c r="U95" s="101" t="s">
        <v>167</v>
      </c>
    </row>
    <row r="96" spans="2:21" ht="14.25">
      <c r="B96" s="80">
        <v>68</v>
      </c>
      <c r="C96" s="114" t="s">
        <v>222</v>
      </c>
      <c r="D96" s="136" t="s">
        <v>323</v>
      </c>
      <c r="E96" s="111" t="s">
        <v>221</v>
      </c>
      <c r="F96" s="100">
        <v>8642</v>
      </c>
      <c r="G96" s="100" t="s">
        <v>226</v>
      </c>
      <c r="H96" s="100"/>
      <c r="I96" s="100"/>
      <c r="J96" s="94" t="s">
        <v>226</v>
      </c>
      <c r="K96" s="94"/>
      <c r="L96" s="111" t="s">
        <v>6</v>
      </c>
      <c r="M96" s="112" t="s">
        <v>262</v>
      </c>
      <c r="N96" s="100" t="s">
        <v>168</v>
      </c>
      <c r="O96" s="100" t="s">
        <v>167</v>
      </c>
      <c r="P96" s="100"/>
      <c r="Q96" s="100"/>
      <c r="R96" s="100"/>
      <c r="S96" s="100"/>
      <c r="T96" s="100" t="s">
        <v>166</v>
      </c>
      <c r="U96" s="101" t="s">
        <v>167</v>
      </c>
    </row>
    <row r="97" spans="2:21" ht="14.25">
      <c r="B97" s="80">
        <v>69</v>
      </c>
      <c r="C97" s="109" t="s">
        <v>223</v>
      </c>
      <c r="D97" s="127" t="s">
        <v>324</v>
      </c>
      <c r="E97" s="113" t="s">
        <v>4</v>
      </c>
      <c r="F97" s="100">
        <v>8645</v>
      </c>
      <c r="G97" s="100" t="s">
        <v>226</v>
      </c>
      <c r="H97" s="100"/>
      <c r="I97" s="100"/>
      <c r="J97" s="94" t="s">
        <v>226</v>
      </c>
      <c r="K97" s="94"/>
      <c r="L97" s="111" t="s">
        <v>6</v>
      </c>
      <c r="M97" s="112" t="s">
        <v>262</v>
      </c>
      <c r="N97" s="100" t="s">
        <v>168</v>
      </c>
      <c r="O97" s="100" t="s">
        <v>167</v>
      </c>
      <c r="P97" s="100"/>
      <c r="Q97" s="100"/>
      <c r="R97" s="100"/>
      <c r="S97" s="100"/>
      <c r="T97" s="100" t="s">
        <v>166</v>
      </c>
      <c r="U97" s="101" t="s">
        <v>167</v>
      </c>
    </row>
    <row r="98" spans="2:21" ht="14.25">
      <c r="B98" s="80">
        <v>70</v>
      </c>
      <c r="C98" s="109" t="s">
        <v>433</v>
      </c>
      <c r="D98" s="127" t="s">
        <v>441</v>
      </c>
      <c r="E98" s="113" t="s">
        <v>4</v>
      </c>
      <c r="F98" s="100">
        <v>8648</v>
      </c>
      <c r="G98" s="100" t="s">
        <v>226</v>
      </c>
      <c r="H98" s="100"/>
      <c r="I98" s="100"/>
      <c r="J98" s="94" t="s">
        <v>226</v>
      </c>
      <c r="K98" s="94"/>
      <c r="L98" s="111" t="s">
        <v>6</v>
      </c>
      <c r="M98" s="112" t="s">
        <v>262</v>
      </c>
      <c r="N98" s="100" t="s">
        <v>168</v>
      </c>
      <c r="O98" s="100" t="s">
        <v>167</v>
      </c>
      <c r="P98" s="100"/>
      <c r="Q98" s="100"/>
      <c r="R98" s="100"/>
      <c r="S98" s="100"/>
      <c r="T98" s="100" t="s">
        <v>166</v>
      </c>
      <c r="U98" s="101" t="s">
        <v>167</v>
      </c>
    </row>
    <row r="99" spans="2:21" ht="14.25">
      <c r="B99" s="80">
        <v>71</v>
      </c>
      <c r="C99" s="109" t="s">
        <v>245</v>
      </c>
      <c r="D99" s="127" t="s">
        <v>325</v>
      </c>
      <c r="E99" s="113" t="s">
        <v>4</v>
      </c>
      <c r="F99" s="100">
        <v>8670</v>
      </c>
      <c r="G99" s="100" t="s">
        <v>226</v>
      </c>
      <c r="H99" s="100"/>
      <c r="I99" s="100"/>
      <c r="J99" s="94" t="s">
        <v>226</v>
      </c>
      <c r="K99" s="94"/>
      <c r="L99" s="111" t="s">
        <v>246</v>
      </c>
      <c r="M99" s="100" t="s">
        <v>285</v>
      </c>
      <c r="N99" s="100" t="s">
        <v>168</v>
      </c>
      <c r="O99" s="100" t="s">
        <v>167</v>
      </c>
      <c r="P99" s="100"/>
      <c r="Q99" s="100"/>
      <c r="R99" s="100"/>
      <c r="S99" s="100"/>
      <c r="T99" s="100" t="s">
        <v>166</v>
      </c>
      <c r="U99" s="101" t="s">
        <v>167</v>
      </c>
    </row>
    <row r="100" spans="2:21" ht="14.25">
      <c r="B100" s="80">
        <v>72</v>
      </c>
      <c r="C100" s="129" t="s">
        <v>217</v>
      </c>
      <c r="D100" s="133" t="s">
        <v>326</v>
      </c>
      <c r="E100" s="130" t="s">
        <v>4</v>
      </c>
      <c r="F100" s="131">
        <v>8700</v>
      </c>
      <c r="G100" s="131" t="s">
        <v>226</v>
      </c>
      <c r="H100" s="131"/>
      <c r="I100" s="131"/>
      <c r="J100" s="132" t="s">
        <v>226</v>
      </c>
      <c r="K100" s="132"/>
      <c r="L100" s="100" t="s">
        <v>196</v>
      </c>
      <c r="M100" s="100" t="s">
        <v>279</v>
      </c>
      <c r="N100" s="100" t="s">
        <v>168</v>
      </c>
      <c r="O100" s="100" t="s">
        <v>167</v>
      </c>
      <c r="P100" s="131"/>
      <c r="Q100" s="131"/>
      <c r="R100" s="131"/>
      <c r="S100" s="131"/>
      <c r="T100" s="97" t="s">
        <v>158</v>
      </c>
      <c r="U100" s="135" t="s">
        <v>220</v>
      </c>
    </row>
    <row r="101" spans="2:21" ht="14.25">
      <c r="B101" s="80">
        <v>73</v>
      </c>
      <c r="C101" s="109" t="s">
        <v>218</v>
      </c>
      <c r="D101" s="138" t="s">
        <v>327</v>
      </c>
      <c r="E101" s="139" t="s">
        <v>4</v>
      </c>
      <c r="F101" s="140">
        <v>8702</v>
      </c>
      <c r="G101" s="140" t="s">
        <v>226</v>
      </c>
      <c r="H101" s="140"/>
      <c r="I101" s="140"/>
      <c r="J101" s="141" t="s">
        <v>226</v>
      </c>
      <c r="K101" s="141"/>
      <c r="L101" s="140" t="s">
        <v>196</v>
      </c>
      <c r="M101" s="140" t="s">
        <v>279</v>
      </c>
      <c r="N101" s="142" t="s">
        <v>158</v>
      </c>
      <c r="O101" s="142" t="s">
        <v>162</v>
      </c>
      <c r="P101" s="140"/>
      <c r="Q101" s="140"/>
      <c r="R101" s="140"/>
      <c r="S101" s="140"/>
      <c r="T101" s="140" t="s">
        <v>166</v>
      </c>
      <c r="U101" s="143" t="s">
        <v>188</v>
      </c>
    </row>
    <row r="102" spans="2:21" ht="25.5">
      <c r="B102" s="80">
        <v>74</v>
      </c>
      <c r="C102" s="154" t="s">
        <v>247</v>
      </c>
      <c r="D102" s="155" t="s">
        <v>328</v>
      </c>
      <c r="E102" s="124" t="s">
        <v>4</v>
      </c>
      <c r="F102" s="100">
        <v>8710</v>
      </c>
      <c r="G102" s="100" t="s">
        <v>226</v>
      </c>
      <c r="H102" s="100"/>
      <c r="I102" s="100"/>
      <c r="J102" s="94" t="s">
        <v>226</v>
      </c>
      <c r="K102" s="94"/>
      <c r="L102" s="100" t="s">
        <v>178</v>
      </c>
      <c r="M102" s="100" t="s">
        <v>279</v>
      </c>
      <c r="N102" s="100" t="s">
        <v>168</v>
      </c>
      <c r="O102" s="100" t="s">
        <v>167</v>
      </c>
      <c r="P102" s="100"/>
      <c r="Q102" s="100"/>
      <c r="R102" s="100"/>
      <c r="S102" s="100"/>
      <c r="T102" s="97" t="s">
        <v>158</v>
      </c>
      <c r="U102" s="150" t="s">
        <v>220</v>
      </c>
    </row>
    <row r="103" spans="2:21" ht="14.25">
      <c r="B103" s="80">
        <v>75</v>
      </c>
      <c r="C103" s="129" t="s">
        <v>442</v>
      </c>
      <c r="D103" s="133" t="s">
        <v>444</v>
      </c>
      <c r="E103" s="130" t="s">
        <v>446</v>
      </c>
      <c r="F103" s="131">
        <v>8900</v>
      </c>
      <c r="G103" s="131"/>
      <c r="H103" s="131"/>
      <c r="I103" s="131"/>
      <c r="J103" s="132"/>
      <c r="K103" s="94" t="s">
        <v>226</v>
      </c>
      <c r="L103" s="100" t="s">
        <v>196</v>
      </c>
      <c r="M103" s="100" t="s">
        <v>279</v>
      </c>
      <c r="N103" s="131" t="s">
        <v>451</v>
      </c>
      <c r="O103" s="157" t="s">
        <v>452</v>
      </c>
      <c r="P103" s="131"/>
      <c r="Q103" s="131"/>
      <c r="R103" s="131"/>
      <c r="S103" s="131"/>
      <c r="T103" s="140" t="s">
        <v>166</v>
      </c>
      <c r="U103" s="143" t="s">
        <v>188</v>
      </c>
    </row>
    <row r="104" spans="2:21" ht="14.25">
      <c r="B104" s="80">
        <v>76</v>
      </c>
      <c r="C104" s="109" t="s">
        <v>443</v>
      </c>
      <c r="D104" s="138" t="s">
        <v>445</v>
      </c>
      <c r="E104" s="139" t="s">
        <v>4</v>
      </c>
      <c r="F104" s="140">
        <v>8901</v>
      </c>
      <c r="G104" s="140"/>
      <c r="H104" s="140"/>
      <c r="I104" s="140"/>
      <c r="J104" s="141"/>
      <c r="K104" s="94" t="s">
        <v>226</v>
      </c>
      <c r="L104" s="140" t="s">
        <v>196</v>
      </c>
      <c r="M104" s="140" t="s">
        <v>279</v>
      </c>
      <c r="N104" s="131" t="s">
        <v>451</v>
      </c>
      <c r="O104" s="157" t="s">
        <v>452</v>
      </c>
      <c r="P104" s="140"/>
      <c r="Q104" s="140"/>
      <c r="R104" s="140"/>
      <c r="S104" s="140"/>
      <c r="T104" s="140" t="s">
        <v>166</v>
      </c>
      <c r="U104" s="143" t="s">
        <v>188</v>
      </c>
    </row>
    <row r="105" spans="2:21" ht="15" thickBot="1">
      <c r="B105" s="80">
        <v>77</v>
      </c>
      <c r="C105" s="144" t="s">
        <v>467</v>
      </c>
      <c r="D105" s="145" t="s">
        <v>468</v>
      </c>
      <c r="E105" s="146" t="s">
        <v>446</v>
      </c>
      <c r="F105" s="125">
        <v>8902</v>
      </c>
      <c r="G105" s="125"/>
      <c r="H105" s="125"/>
      <c r="I105" s="125"/>
      <c r="J105" s="126"/>
      <c r="K105" s="126" t="s">
        <v>469</v>
      </c>
      <c r="L105" s="125" t="s">
        <v>455</v>
      </c>
      <c r="M105" s="156" t="s">
        <v>456</v>
      </c>
      <c r="N105" s="125" t="s">
        <v>453</v>
      </c>
      <c r="O105" s="156" t="s">
        <v>454</v>
      </c>
      <c r="P105" s="125"/>
      <c r="Q105" s="125"/>
      <c r="R105" s="125"/>
      <c r="S105" s="125"/>
      <c r="T105" s="125" t="s">
        <v>450</v>
      </c>
      <c r="U105" s="156" t="s">
        <v>449</v>
      </c>
    </row>
  </sheetData>
  <sheetProtection/>
  <mergeCells count="1">
    <mergeCell ref="N27:U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7" sqref="C7"/>
    </sheetView>
  </sheetViews>
  <sheetFormatPr defaultColWidth="9.00390625" defaultRowHeight="15.75"/>
  <cols>
    <col min="1" max="1" width="7.00390625" style="0" bestFit="1" customWidth="1"/>
    <col min="2" max="2" width="9.625" style="0" bestFit="1" customWidth="1"/>
    <col min="3" max="3" width="23.75390625" style="0" bestFit="1" customWidth="1"/>
    <col min="4" max="4" width="24.625" style="0" customWidth="1"/>
  </cols>
  <sheetData>
    <row r="1" spans="3:4" ht="15.75">
      <c r="C1" s="49" t="s">
        <v>144</v>
      </c>
      <c r="D1" s="48">
        <f>Main!C1+28</f>
        <v>105</v>
      </c>
    </row>
    <row r="2" spans="1:4" ht="15.75">
      <c r="A2" t="s">
        <v>138</v>
      </c>
      <c r="B2" t="s">
        <v>139</v>
      </c>
      <c r="C2" s="48" t="s">
        <v>141</v>
      </c>
      <c r="D2" s="48" t="s">
        <v>140</v>
      </c>
    </row>
    <row r="3" spans="1:6" ht="15.75">
      <c r="A3" s="48" t="s">
        <v>463</v>
      </c>
      <c r="B3" s="46" t="s">
        <v>329</v>
      </c>
      <c r="C3" t="str">
        <f ca="1">INDIRECT("D3")</f>
        <v>'Main'!$J$29:$J$105</v>
      </c>
      <c r="D3" s="147" t="str">
        <f aca="true" t="shared" si="0" ref="D3:D10">CONCATENATE("'Main'!$"&amp;A3&amp;"$29:$"&amp;A3&amp;"$"&amp;$D$1)</f>
        <v>'Main'!$J$29:$J$105</v>
      </c>
      <c r="F3" s="147"/>
    </row>
    <row r="4" spans="1:4" ht="15.75">
      <c r="A4" s="48" t="s">
        <v>438</v>
      </c>
      <c r="B4" s="45" t="s">
        <v>330</v>
      </c>
      <c r="C4" t="str">
        <f ca="1">INDIRECT("D4")</f>
        <v>'Main'!$K$29:$K$105</v>
      </c>
      <c r="D4" s="147" t="str">
        <f t="shared" si="0"/>
        <v>'Main'!$K$29:$K$105</v>
      </c>
    </row>
    <row r="5" spans="1:4" ht="15.75">
      <c r="A5" s="48" t="s">
        <v>436</v>
      </c>
      <c r="B5" s="46" t="s">
        <v>137</v>
      </c>
      <c r="C5" s="147" t="str">
        <f ca="1">INDIRECT("D5")</f>
        <v>'Main'!$G$29:$G$105</v>
      </c>
      <c r="D5" s="147" t="str">
        <f t="shared" si="0"/>
        <v>'Main'!$G$29:$G$105</v>
      </c>
    </row>
    <row r="6" spans="1:4" ht="15.75">
      <c r="A6" s="48" t="s">
        <v>437</v>
      </c>
      <c r="B6" s="46" t="s">
        <v>464</v>
      </c>
      <c r="C6" s="147" t="str">
        <f ca="1">INDIRECT("D6")</f>
        <v>'Main'!$H$29:$H$105</v>
      </c>
      <c r="D6" s="147" t="str">
        <f t="shared" si="0"/>
        <v>'Main'!$H$29:$H$105</v>
      </c>
    </row>
    <row r="7" spans="1:4" ht="15.75">
      <c r="A7" s="48" t="s">
        <v>465</v>
      </c>
      <c r="B7" s="46" t="s">
        <v>466</v>
      </c>
      <c r="C7" s="147" t="str">
        <f ca="1">INDIRECT("D7")</f>
        <v>'Main'!$I$29:$I$105</v>
      </c>
      <c r="D7" s="147" t="str">
        <f t="shared" si="0"/>
        <v>'Main'!$I$29:$I$105</v>
      </c>
    </row>
    <row r="8" spans="1:4" ht="15.75">
      <c r="A8" s="48" t="s">
        <v>143</v>
      </c>
      <c r="B8" s="48" t="s">
        <v>142</v>
      </c>
      <c r="C8" t="str">
        <f ca="1">INDIRECT("d8")</f>
        <v>'Main'!$E$29:$E$105</v>
      </c>
      <c r="D8" s="147" t="str">
        <f t="shared" si="0"/>
        <v>'Main'!$E$29:$E$105</v>
      </c>
    </row>
    <row r="9" spans="1:4" ht="15.75">
      <c r="A9" s="48" t="s">
        <v>434</v>
      </c>
      <c r="B9" s="48" t="s">
        <v>2</v>
      </c>
      <c r="C9" s="147" t="str">
        <f ca="1">INDIRECT("D9")</f>
        <v>'Main'!$L$29:$L$105</v>
      </c>
      <c r="D9" s="147" t="str">
        <f t="shared" si="0"/>
        <v>'Main'!$L$29:$L$105</v>
      </c>
    </row>
    <row r="10" spans="1:4" ht="15.75">
      <c r="A10" s="48" t="s">
        <v>435</v>
      </c>
      <c r="B10" t="s">
        <v>331</v>
      </c>
      <c r="C10" s="147" t="str">
        <f ca="1">INDIRECT("D10")</f>
        <v>'Main'!$M$29:$M$105</v>
      </c>
      <c r="D10" s="147" t="str">
        <f t="shared" si="0"/>
        <v>'Main'!$M$29:$M$105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1.25" style="14" customWidth="1"/>
    <col min="2" max="2" width="2.50390625" style="14" customWidth="1"/>
    <col min="3" max="3" width="9.00390625" style="14" customWidth="1"/>
    <col min="4" max="5" width="20.625" style="14" customWidth="1"/>
    <col min="6" max="7" width="9.00390625" style="14" customWidth="1"/>
    <col min="8" max="8" width="12.875" style="14" customWidth="1"/>
    <col min="9" max="16384" width="9.00390625" style="14" customWidth="1"/>
  </cols>
  <sheetData>
    <row r="1" ht="12" customHeight="1" thickBot="1"/>
    <row r="2" spans="4:6" ht="12" customHeight="1" thickBot="1">
      <c r="D2" s="1" t="s">
        <v>103</v>
      </c>
      <c r="E2" s="29"/>
      <c r="F2" s="2">
        <v>2</v>
      </c>
    </row>
    <row r="3" ht="12" customHeight="1"/>
    <row r="4" spans="2:8" ht="12" customHeight="1">
      <c r="B4" s="17"/>
      <c r="C4" s="16" t="s">
        <v>7</v>
      </c>
      <c r="D4" s="15" t="s">
        <v>249</v>
      </c>
      <c r="E4" s="15" t="s">
        <v>104</v>
      </c>
      <c r="F4" s="15" t="s">
        <v>2</v>
      </c>
      <c r="G4" s="15" t="s">
        <v>8</v>
      </c>
      <c r="H4" s="15" t="s">
        <v>105</v>
      </c>
    </row>
    <row r="5" spans="2:8" ht="12" customHeight="1" thickBot="1">
      <c r="B5" s="17">
        <v>1</v>
      </c>
      <c r="C5" s="26" t="s">
        <v>11</v>
      </c>
      <c r="D5" s="47" t="s">
        <v>332</v>
      </c>
      <c r="E5" s="30" t="s">
        <v>136</v>
      </c>
      <c r="F5" s="23" t="s">
        <v>9</v>
      </c>
      <c r="G5" s="25" t="s">
        <v>135</v>
      </c>
      <c r="H5" s="13">
        <v>823</v>
      </c>
    </row>
    <row r="6" spans="2:8" ht="12" customHeight="1">
      <c r="B6" s="17">
        <v>2</v>
      </c>
      <c r="C6" s="9" t="s">
        <v>333</v>
      </c>
      <c r="D6" s="36" t="s">
        <v>334</v>
      </c>
      <c r="E6" s="35" t="s">
        <v>335</v>
      </c>
      <c r="F6" s="8" t="s">
        <v>9</v>
      </c>
      <c r="G6" s="8" t="s">
        <v>10</v>
      </c>
      <c r="H6" s="7">
        <v>825</v>
      </c>
    </row>
    <row r="7" spans="2:8" ht="12" customHeight="1">
      <c r="B7" s="17">
        <v>3</v>
      </c>
      <c r="C7" s="26" t="s">
        <v>11</v>
      </c>
      <c r="D7" s="37" t="s">
        <v>336</v>
      </c>
      <c r="E7" s="30" t="s">
        <v>106</v>
      </c>
      <c r="F7" s="23" t="s">
        <v>9</v>
      </c>
      <c r="G7" s="25" t="s">
        <v>12</v>
      </c>
      <c r="H7" s="13">
        <v>826</v>
      </c>
    </row>
    <row r="8" spans="2:8" ht="12" customHeight="1">
      <c r="B8" s="17">
        <v>4</v>
      </c>
      <c r="C8" s="26" t="s">
        <v>13</v>
      </c>
      <c r="D8" s="38" t="s">
        <v>337</v>
      </c>
      <c r="E8" s="30" t="s">
        <v>107</v>
      </c>
      <c r="F8" s="23" t="s">
        <v>9</v>
      </c>
      <c r="G8" s="25" t="s">
        <v>14</v>
      </c>
      <c r="H8" s="13">
        <v>832</v>
      </c>
    </row>
    <row r="9" spans="2:8" ht="12" customHeight="1">
      <c r="B9" s="17">
        <v>5</v>
      </c>
      <c r="C9" s="26" t="s">
        <v>15</v>
      </c>
      <c r="D9" s="39" t="s">
        <v>108</v>
      </c>
      <c r="E9" s="30" t="s">
        <v>109</v>
      </c>
      <c r="F9" s="23" t="s">
        <v>9</v>
      </c>
      <c r="G9" s="25" t="s">
        <v>16</v>
      </c>
      <c r="H9" s="12">
        <v>839</v>
      </c>
    </row>
    <row r="10" spans="2:8" ht="12" customHeight="1">
      <c r="B10" s="17">
        <v>6</v>
      </c>
      <c r="C10" s="26" t="s">
        <v>17</v>
      </c>
      <c r="D10" s="39" t="s">
        <v>338</v>
      </c>
      <c r="E10" s="30" t="s">
        <v>110</v>
      </c>
      <c r="F10" s="23" t="s">
        <v>9</v>
      </c>
      <c r="G10" s="25" t="s">
        <v>18</v>
      </c>
      <c r="H10" s="12">
        <v>843</v>
      </c>
    </row>
    <row r="11" spans="2:8" ht="12" customHeight="1">
      <c r="B11" s="17">
        <v>7</v>
      </c>
      <c r="C11" s="26" t="s">
        <v>19</v>
      </c>
      <c r="D11" s="39" t="s">
        <v>339</v>
      </c>
      <c r="E11" s="30" t="s">
        <v>111</v>
      </c>
      <c r="F11" s="23" t="s">
        <v>9</v>
      </c>
      <c r="G11" s="25" t="s">
        <v>20</v>
      </c>
      <c r="H11" s="12">
        <v>844</v>
      </c>
    </row>
    <row r="12" spans="2:8" ht="12" customHeight="1">
      <c r="B12" s="17">
        <v>8</v>
      </c>
      <c r="C12" s="26" t="s">
        <v>21</v>
      </c>
      <c r="D12" s="39" t="s">
        <v>340</v>
      </c>
      <c r="E12" s="30" t="s">
        <v>112</v>
      </c>
      <c r="F12" s="23" t="s">
        <v>9</v>
      </c>
      <c r="G12" s="25" t="s">
        <v>22</v>
      </c>
      <c r="H12" s="12">
        <v>846</v>
      </c>
    </row>
    <row r="13" spans="2:8" ht="12" customHeight="1">
      <c r="B13" s="17">
        <v>9</v>
      </c>
      <c r="C13" s="26" t="s">
        <v>23</v>
      </c>
      <c r="D13" s="39" t="s">
        <v>341</v>
      </c>
      <c r="E13" s="30" t="s">
        <v>113</v>
      </c>
      <c r="F13" s="23" t="s">
        <v>9</v>
      </c>
      <c r="G13" s="25" t="s">
        <v>24</v>
      </c>
      <c r="H13" s="12">
        <v>855</v>
      </c>
    </row>
    <row r="14" spans="2:8" ht="12" customHeight="1">
      <c r="B14" s="17">
        <v>10</v>
      </c>
      <c r="C14" s="26" t="s">
        <v>25</v>
      </c>
      <c r="D14" s="39" t="s">
        <v>342</v>
      </c>
      <c r="E14" s="30" t="s">
        <v>114</v>
      </c>
      <c r="F14" s="23" t="s">
        <v>9</v>
      </c>
      <c r="G14" s="25" t="s">
        <v>26</v>
      </c>
      <c r="H14" s="12">
        <v>856</v>
      </c>
    </row>
    <row r="15" spans="2:8" ht="12" customHeight="1">
      <c r="B15" s="17">
        <v>11</v>
      </c>
      <c r="C15" s="26" t="s">
        <v>27</v>
      </c>
      <c r="D15" s="39" t="s">
        <v>343</v>
      </c>
      <c r="E15" s="30" t="s">
        <v>115</v>
      </c>
      <c r="F15" s="23" t="s">
        <v>9</v>
      </c>
      <c r="G15" s="25" t="s">
        <v>28</v>
      </c>
      <c r="H15" s="12">
        <v>858</v>
      </c>
    </row>
    <row r="16" spans="2:8" ht="12" customHeight="1">
      <c r="B16" s="17">
        <v>12</v>
      </c>
      <c r="C16" s="26" t="s">
        <v>29</v>
      </c>
      <c r="D16" s="39" t="s">
        <v>344</v>
      </c>
      <c r="E16" s="30" t="s">
        <v>116</v>
      </c>
      <c r="F16" s="23" t="s">
        <v>9</v>
      </c>
      <c r="G16" s="25" t="s">
        <v>30</v>
      </c>
      <c r="H16" s="12">
        <v>859</v>
      </c>
    </row>
    <row r="17" spans="2:8" ht="12" customHeight="1">
      <c r="B17" s="17">
        <v>13</v>
      </c>
      <c r="C17" s="26" t="s">
        <v>31</v>
      </c>
      <c r="D17" s="40" t="s">
        <v>129</v>
      </c>
      <c r="E17" s="30" t="s">
        <v>117</v>
      </c>
      <c r="F17" s="23" t="s">
        <v>9</v>
      </c>
      <c r="G17" s="25" t="s">
        <v>32</v>
      </c>
      <c r="H17" s="13">
        <v>863</v>
      </c>
    </row>
    <row r="18" spans="2:8" ht="12" customHeight="1">
      <c r="B18" s="17">
        <v>14</v>
      </c>
      <c r="C18" s="5" t="s">
        <v>33</v>
      </c>
      <c r="D18" s="41" t="s">
        <v>345</v>
      </c>
      <c r="E18" s="34" t="s">
        <v>118</v>
      </c>
      <c r="F18" s="4" t="s">
        <v>9</v>
      </c>
      <c r="G18" s="4" t="s">
        <v>34</v>
      </c>
      <c r="H18" s="3">
        <v>864</v>
      </c>
    </row>
    <row r="19" spans="2:8" ht="12" customHeight="1">
      <c r="B19" s="17">
        <v>15</v>
      </c>
      <c r="C19" s="26" t="s">
        <v>35</v>
      </c>
      <c r="D19" s="39" t="s">
        <v>346</v>
      </c>
      <c r="E19" s="30" t="s">
        <v>119</v>
      </c>
      <c r="F19" s="23" t="s">
        <v>9</v>
      </c>
      <c r="G19" s="25" t="s">
        <v>36</v>
      </c>
      <c r="H19" s="13">
        <v>869</v>
      </c>
    </row>
    <row r="20" spans="2:8" ht="12" customHeight="1">
      <c r="B20" s="17">
        <v>16</v>
      </c>
      <c r="C20" s="26" t="s">
        <v>37</v>
      </c>
      <c r="D20" s="39" t="s">
        <v>347</v>
      </c>
      <c r="E20" s="30" t="s">
        <v>120</v>
      </c>
      <c r="F20" s="23" t="s">
        <v>9</v>
      </c>
      <c r="G20" s="25" t="s">
        <v>38</v>
      </c>
      <c r="H20" s="13">
        <v>870</v>
      </c>
    </row>
    <row r="21" spans="2:8" ht="12" customHeight="1">
      <c r="B21" s="17">
        <v>17</v>
      </c>
      <c r="C21" s="26" t="s">
        <v>39</v>
      </c>
      <c r="D21" s="39" t="s">
        <v>348</v>
      </c>
      <c r="E21" s="30" t="s">
        <v>121</v>
      </c>
      <c r="F21" s="23" t="s">
        <v>9</v>
      </c>
      <c r="G21" s="25" t="s">
        <v>40</v>
      </c>
      <c r="H21" s="13">
        <v>874</v>
      </c>
    </row>
    <row r="22" spans="2:8" ht="12" customHeight="1">
      <c r="B22" s="17">
        <v>18</v>
      </c>
      <c r="C22" s="28" t="s">
        <v>41</v>
      </c>
      <c r="D22" s="39" t="s">
        <v>349</v>
      </c>
      <c r="E22" s="31" t="s">
        <v>122</v>
      </c>
      <c r="F22" s="23" t="s">
        <v>9</v>
      </c>
      <c r="G22" s="22" t="s">
        <v>42</v>
      </c>
      <c r="H22" s="6">
        <v>879</v>
      </c>
    </row>
    <row r="23" spans="2:8" ht="12" customHeight="1">
      <c r="B23" s="17">
        <v>19</v>
      </c>
      <c r="C23" s="26" t="s">
        <v>43</v>
      </c>
      <c r="D23" s="39" t="s">
        <v>123</v>
      </c>
      <c r="E23" s="30" t="s">
        <v>124</v>
      </c>
      <c r="F23" s="23" t="s">
        <v>9</v>
      </c>
      <c r="G23" s="25" t="s">
        <v>44</v>
      </c>
      <c r="H23" s="13">
        <v>880</v>
      </c>
    </row>
    <row r="24" spans="2:8" ht="12" customHeight="1">
      <c r="B24" s="17">
        <v>20</v>
      </c>
      <c r="C24" s="27" t="s">
        <v>45</v>
      </c>
      <c r="D24" s="39" t="s">
        <v>350</v>
      </c>
      <c r="E24" s="30" t="s">
        <v>125</v>
      </c>
      <c r="F24" s="23" t="s">
        <v>9</v>
      </c>
      <c r="G24" s="22" t="s">
        <v>46</v>
      </c>
      <c r="H24" s="6">
        <v>882</v>
      </c>
    </row>
    <row r="25" spans="2:8" ht="12" customHeight="1">
      <c r="B25" s="17">
        <v>21</v>
      </c>
      <c r="C25" s="26" t="s">
        <v>47</v>
      </c>
      <c r="D25" s="39" t="s">
        <v>351</v>
      </c>
      <c r="E25" s="30" t="s">
        <v>126</v>
      </c>
      <c r="F25" s="23" t="s">
        <v>9</v>
      </c>
      <c r="G25" s="25" t="s">
        <v>48</v>
      </c>
      <c r="H25" s="13">
        <v>896</v>
      </c>
    </row>
    <row r="26" spans="2:8" ht="12" customHeight="1">
      <c r="B26" s="17">
        <v>22</v>
      </c>
      <c r="C26" s="24" t="s">
        <v>49</v>
      </c>
      <c r="D26" s="39" t="s">
        <v>352</v>
      </c>
      <c r="E26" s="32" t="s">
        <v>127</v>
      </c>
      <c r="F26" s="23" t="s">
        <v>9</v>
      </c>
      <c r="G26" s="22" t="s">
        <v>50</v>
      </c>
      <c r="H26" s="6">
        <v>897</v>
      </c>
    </row>
    <row r="27" spans="2:8" ht="12" customHeight="1">
      <c r="B27" s="17">
        <v>23</v>
      </c>
      <c r="C27" s="24" t="s">
        <v>51</v>
      </c>
      <c r="D27" s="39" t="s">
        <v>130</v>
      </c>
      <c r="E27" s="32" t="s">
        <v>71</v>
      </c>
      <c r="F27" s="23" t="s">
        <v>9</v>
      </c>
      <c r="G27" s="22" t="s">
        <v>52</v>
      </c>
      <c r="H27" s="6">
        <v>898</v>
      </c>
    </row>
    <row r="28" spans="2:8" ht="12" customHeight="1">
      <c r="B28" s="17">
        <v>24</v>
      </c>
      <c r="C28" s="24" t="s">
        <v>53</v>
      </c>
      <c r="D28" s="39" t="s">
        <v>353</v>
      </c>
      <c r="E28" s="32" t="s">
        <v>96</v>
      </c>
      <c r="F28" s="23" t="s">
        <v>9</v>
      </c>
      <c r="G28" s="22" t="s">
        <v>54</v>
      </c>
      <c r="H28" s="6">
        <v>899</v>
      </c>
    </row>
    <row r="29" spans="2:8" ht="12" customHeight="1">
      <c r="B29" s="17">
        <v>25</v>
      </c>
      <c r="C29" s="26" t="s">
        <v>55</v>
      </c>
      <c r="D29" s="39" t="s">
        <v>128</v>
      </c>
      <c r="E29" s="30" t="s">
        <v>97</v>
      </c>
      <c r="F29" s="23" t="s">
        <v>9</v>
      </c>
      <c r="G29" s="25" t="s">
        <v>56</v>
      </c>
      <c r="H29" s="12">
        <v>908</v>
      </c>
    </row>
    <row r="30" spans="2:8" ht="12" customHeight="1">
      <c r="B30" s="17">
        <v>26</v>
      </c>
      <c r="C30" s="26" t="s">
        <v>57</v>
      </c>
      <c r="D30" s="38" t="s">
        <v>354</v>
      </c>
      <c r="E30" s="30" t="s">
        <v>72</v>
      </c>
      <c r="F30" s="23" t="s">
        <v>9</v>
      </c>
      <c r="G30" s="25" t="s">
        <v>58</v>
      </c>
      <c r="H30" s="12">
        <v>909</v>
      </c>
    </row>
    <row r="31" spans="2:8" ht="12" customHeight="1">
      <c r="B31" s="17">
        <v>27</v>
      </c>
      <c r="C31" s="26" t="s">
        <v>59</v>
      </c>
      <c r="D31" s="40" t="s">
        <v>131</v>
      </c>
      <c r="E31" s="30" t="s">
        <v>73</v>
      </c>
      <c r="F31" s="23" t="s">
        <v>9</v>
      </c>
      <c r="G31" s="25" t="s">
        <v>60</v>
      </c>
      <c r="H31" s="12">
        <v>913</v>
      </c>
    </row>
    <row r="32" spans="2:8" ht="12" customHeight="1">
      <c r="B32" s="17">
        <v>28</v>
      </c>
      <c r="C32" s="26" t="s">
        <v>61</v>
      </c>
      <c r="D32" s="42" t="s">
        <v>132</v>
      </c>
      <c r="E32" s="30" t="s">
        <v>98</v>
      </c>
      <c r="F32" s="23" t="s">
        <v>9</v>
      </c>
      <c r="G32" s="25" t="s">
        <v>62</v>
      </c>
      <c r="H32" s="12">
        <v>914</v>
      </c>
    </row>
    <row r="33" spans="2:8" ht="12" customHeight="1">
      <c r="B33" s="17">
        <v>29</v>
      </c>
      <c r="C33" s="26" t="s">
        <v>63</v>
      </c>
      <c r="D33" s="42" t="s">
        <v>133</v>
      </c>
      <c r="E33" s="30" t="s">
        <v>99</v>
      </c>
      <c r="F33" s="23" t="s">
        <v>9</v>
      </c>
      <c r="G33" s="25" t="s">
        <v>64</v>
      </c>
      <c r="H33" s="12">
        <v>915</v>
      </c>
    </row>
    <row r="34" spans="2:8" ht="12" customHeight="1">
      <c r="B34" s="17">
        <v>30</v>
      </c>
      <c r="C34" s="26" t="s">
        <v>65</v>
      </c>
      <c r="D34" s="42" t="s">
        <v>134</v>
      </c>
      <c r="E34" s="30" t="s">
        <v>100</v>
      </c>
      <c r="F34" s="23" t="s">
        <v>9</v>
      </c>
      <c r="G34" s="25" t="s">
        <v>66</v>
      </c>
      <c r="H34" s="12">
        <v>916</v>
      </c>
    </row>
    <row r="35" spans="2:8" ht="12" customHeight="1">
      <c r="B35" s="17">
        <v>31</v>
      </c>
      <c r="C35" s="24" t="s">
        <v>67</v>
      </c>
      <c r="D35" s="43" t="s">
        <v>355</v>
      </c>
      <c r="E35" s="32" t="s">
        <v>101</v>
      </c>
      <c r="F35" s="23" t="s">
        <v>9</v>
      </c>
      <c r="G35" s="21" t="s">
        <v>68</v>
      </c>
      <c r="H35" s="11">
        <v>924</v>
      </c>
    </row>
    <row r="36" spans="2:8" ht="12.75" thickBot="1">
      <c r="B36" s="17">
        <v>32</v>
      </c>
      <c r="C36" s="20" t="s">
        <v>69</v>
      </c>
      <c r="D36" s="44" t="s">
        <v>356</v>
      </c>
      <c r="E36" s="33" t="s">
        <v>102</v>
      </c>
      <c r="F36" s="19" t="s">
        <v>9</v>
      </c>
      <c r="G36" s="18" t="s">
        <v>70</v>
      </c>
      <c r="H36" s="10">
        <v>928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5.75">
      <c r="A1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DishHDAsia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lolina.chou</dc:creator>
  <cp:keywords/>
  <dc:description/>
  <cp:lastModifiedBy>user</cp:lastModifiedBy>
  <cp:lastPrinted>2012-07-20T10:38:33Z</cp:lastPrinted>
  <dcterms:created xsi:type="dcterms:W3CDTF">2011-03-17T06:06:08Z</dcterms:created>
  <dcterms:modified xsi:type="dcterms:W3CDTF">2012-09-13T04:35:02Z</dcterms:modified>
  <cp:category/>
  <cp:version/>
  <cp:contentType/>
  <cp:contentStatus/>
</cp:coreProperties>
</file>